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/Desktop/GMU/10 - DAEN 690/Homework/Scripts_to_Submit/GeNIe/"/>
    </mc:Choice>
  </mc:AlternateContent>
  <xr:revisionPtr revIDLastSave="0" documentId="13_ncr:1_{3CE75A36-FFD9-A34D-8BB0-7054AD77662C}" xr6:coauthVersionLast="36" xr6:coauthVersionMax="36" xr10:uidLastSave="{00000000-0000-0000-0000-000000000000}"/>
  <bookViews>
    <workbookView xWindow="8980" yWindow="4280" windowWidth="26140" windowHeight="15340" xr2:uid="{50E8273F-445F-6F49-A03F-923210F1540B}"/>
  </bookViews>
  <sheets>
    <sheet name="GENIE ATTACK TABLES" sheetId="4" r:id="rId1"/>
    <sheet name="GENIE INJURY TABLES" sheetId="2" r:id="rId2"/>
  </sheets>
  <definedNames>
    <definedName name="All" localSheetId="0">'GENIE ATTACK TABLES'!#REF!</definedName>
    <definedName name="All">'GENIE INJURY TABLES'!$N$14</definedName>
    <definedName name="B2_10K" localSheetId="0">'GENIE ATTACK TABLES'!#REF!</definedName>
    <definedName name="B2_10K">'GENIE INJURY TABLES'!$R$14</definedName>
    <definedName name="Back" localSheetId="0">'GENIE ATTACK TABLES'!#REF!</definedName>
    <definedName name="Back">'GENIE INJURY TABLES'!$M$14</definedName>
    <definedName name="Blue" localSheetId="0">'GENIE ATTACK TABLES'!#REF!</definedName>
    <definedName name="Blue">'GENIE INJURY TABLES'!$D$14</definedName>
    <definedName name="Front" localSheetId="0">'GENIE ATTACK TABLES'!#REF!</definedName>
    <definedName name="Front">'GENIE INJURY TABLES'!$J$14</definedName>
    <definedName name="Green" localSheetId="0">'GENIE ATTACK TABLES'!#REF!</definedName>
    <definedName name="Green">'GENIE INJURY TABLES'!$C$14</definedName>
    <definedName name="Left" localSheetId="0">'GENIE ATTACK TABLES'!#REF!</definedName>
    <definedName name="Left">'GENIE INJURY TABLES'!$K$14</definedName>
    <definedName name="MC" localSheetId="0">'GENIE ATTACK TABLES'!#REF!</definedName>
    <definedName name="MC">'GENIE INJURY TABLES'!$H$14</definedName>
    <definedName name="O10K" localSheetId="0">'GENIE ATTACK TABLES'!#REF!</definedName>
    <definedName name="O10K">'GENIE INJURY TABLES'!$S$14</definedName>
    <definedName name="Other" localSheetId="0">'GENIE ATTACK TABLES'!#REF!</definedName>
    <definedName name="Other">'GENIE INJURY TABLES'!$G$14</definedName>
    <definedName name="Red" localSheetId="0">'GENIE ATTACK TABLES'!#REF!</definedName>
    <definedName name="Red">'GENIE INJURY TABLES'!$E$14</definedName>
    <definedName name="Right" localSheetId="0">'GENIE ATTACK TABLES'!#REF!</definedName>
    <definedName name="Right">'GENIE INJURY TABLES'!$L$14</definedName>
    <definedName name="U_2K" localSheetId="0">'GENIE ATTACK TABLES'!#REF!</definedName>
    <definedName name="U_2K">'GENIE INJURY TABLES'!$Q$14</definedName>
    <definedName name="UNder" localSheetId="0">'GENIE ATTACK TABLES'!#REF!</definedName>
    <definedName name="UNder">'GENIE INJURY TABLES'!$O$14</definedName>
    <definedName name="UNK" localSheetId="0">'GENIE ATTACK TABLES'!#REF!</definedName>
    <definedName name="UNK">'GENIE INJURY TABLES'!$I$14</definedName>
    <definedName name="UNK_A" localSheetId="0">'GENIE ATTACK TABLES'!#REF!</definedName>
    <definedName name="UNK_A">'GENIE INJURY TABLES'!$T$14</definedName>
    <definedName name="UNK_C" localSheetId="0">'GENIE ATTACK TABLES'!#REF!</definedName>
    <definedName name="UNK_C">'GENIE INJURY TABLES'!$P$14</definedName>
    <definedName name="White" localSheetId="0">'GENIE ATTACK TABLES'!#REF!</definedName>
    <definedName name="White">'GENIE INJURY TABLES'!$F$14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4" i="4" l="1"/>
  <c r="E113" i="4"/>
  <c r="E108" i="4"/>
  <c r="E107" i="4"/>
  <c r="F107" i="4"/>
  <c r="D114" i="4"/>
  <c r="B114" i="4"/>
  <c r="D113" i="4"/>
  <c r="D115" i="4" s="1"/>
  <c r="B108" i="4"/>
  <c r="D108" i="4" s="1"/>
  <c r="D107" i="4"/>
  <c r="F114" i="4" l="1"/>
  <c r="F108" i="4"/>
  <c r="D109" i="4"/>
  <c r="F113" i="4"/>
  <c r="AA35" i="4"/>
  <c r="AA40" i="4" s="1"/>
  <c r="Z35" i="4"/>
  <c r="Z40" i="4" s="1"/>
  <c r="Y35" i="4"/>
  <c r="Y40" i="4" s="1"/>
  <c r="X35" i="4"/>
  <c r="X40" i="4" s="1"/>
  <c r="W35" i="4"/>
  <c r="W39" i="4" s="1"/>
  <c r="T32" i="4"/>
  <c r="T33" i="4"/>
  <c r="T34" i="4"/>
  <c r="T35" i="4"/>
  <c r="T36" i="4"/>
  <c r="T31" i="4"/>
  <c r="G56" i="4"/>
  <c r="P79" i="4"/>
  <c r="O79" i="4"/>
  <c r="N79" i="4"/>
  <c r="M79" i="4"/>
  <c r="K79" i="4"/>
  <c r="J79" i="4"/>
  <c r="I79" i="4"/>
  <c r="H79" i="4"/>
  <c r="F79" i="4"/>
  <c r="E79" i="4"/>
  <c r="D79" i="4"/>
  <c r="C79" i="4"/>
  <c r="P78" i="4"/>
  <c r="O78" i="4"/>
  <c r="N78" i="4"/>
  <c r="M78" i="4"/>
  <c r="K78" i="4"/>
  <c r="J78" i="4"/>
  <c r="I78" i="4"/>
  <c r="H78" i="4"/>
  <c r="F78" i="4"/>
  <c r="E78" i="4"/>
  <c r="D78" i="4"/>
  <c r="C78" i="4"/>
  <c r="P77" i="4"/>
  <c r="O77" i="4"/>
  <c r="N77" i="4"/>
  <c r="M77" i="4"/>
  <c r="K77" i="4"/>
  <c r="J77" i="4"/>
  <c r="I77" i="4"/>
  <c r="H77" i="4"/>
  <c r="F77" i="4"/>
  <c r="E77" i="4"/>
  <c r="D77" i="4"/>
  <c r="C77" i="4"/>
  <c r="Q73" i="4"/>
  <c r="Q79" i="4" s="1"/>
  <c r="L73" i="4"/>
  <c r="L79" i="4" s="1"/>
  <c r="G73" i="4"/>
  <c r="G79" i="4" s="1"/>
  <c r="Q72" i="4"/>
  <c r="Q78" i="4" s="1"/>
  <c r="L72" i="4"/>
  <c r="L78" i="4" s="1"/>
  <c r="G72" i="4"/>
  <c r="G78" i="4" s="1"/>
  <c r="Q71" i="4"/>
  <c r="Q77" i="4" s="1"/>
  <c r="L71" i="4"/>
  <c r="L77" i="4" s="1"/>
  <c r="G71" i="4"/>
  <c r="G77" i="4" s="1"/>
  <c r="J100" i="4"/>
  <c r="J95" i="4"/>
  <c r="J96" i="4"/>
  <c r="J97" i="4"/>
  <c r="J98" i="4"/>
  <c r="J99" i="4"/>
  <c r="J94" i="4"/>
  <c r="E95" i="4"/>
  <c r="E96" i="4"/>
  <c r="E97" i="4"/>
  <c r="E98" i="4"/>
  <c r="E99" i="4"/>
  <c r="E100" i="4"/>
  <c r="E94" i="4"/>
  <c r="S87" i="4"/>
  <c r="S86" i="4"/>
  <c r="S88" i="4"/>
  <c r="O87" i="4"/>
  <c r="O86" i="4"/>
  <c r="O88" i="4"/>
  <c r="I88" i="4"/>
  <c r="I87" i="4"/>
  <c r="I86" i="4"/>
  <c r="I89" i="4"/>
  <c r="E88" i="4"/>
  <c r="E87" i="4"/>
  <c r="E86" i="4"/>
  <c r="E89" i="4"/>
  <c r="X38" i="4" l="1"/>
  <c r="Y38" i="4"/>
  <c r="X39" i="4"/>
  <c r="Y39" i="4"/>
  <c r="W38" i="4"/>
  <c r="Z39" i="4"/>
  <c r="AA39" i="4"/>
  <c r="W40" i="4"/>
  <c r="Z38" i="4"/>
  <c r="AA38" i="4"/>
  <c r="U78" i="4"/>
  <c r="U77" i="4"/>
  <c r="U79" i="4"/>
  <c r="F69" i="2"/>
  <c r="F70" i="2"/>
  <c r="F71" i="2"/>
  <c r="F72" i="2"/>
  <c r="F68" i="2"/>
  <c r="I69" i="2"/>
  <c r="I70" i="2"/>
  <c r="I71" i="2"/>
  <c r="I72" i="2"/>
  <c r="I68" i="2"/>
  <c r="N62" i="4"/>
  <c r="O62" i="4"/>
  <c r="P62" i="4"/>
  <c r="N63" i="4"/>
  <c r="O63" i="4"/>
  <c r="P63" i="4"/>
  <c r="N64" i="4"/>
  <c r="O64" i="4"/>
  <c r="P64" i="4"/>
  <c r="M64" i="4"/>
  <c r="M63" i="4"/>
  <c r="M62" i="4"/>
  <c r="Q58" i="4"/>
  <c r="Q64" i="4" s="1"/>
  <c r="Q57" i="4"/>
  <c r="Q63" i="4" s="1"/>
  <c r="Q56" i="4"/>
  <c r="Q62" i="4" s="1"/>
  <c r="L58" i="4"/>
  <c r="L64" i="4" s="1"/>
  <c r="L57" i="4"/>
  <c r="L63" i="4" s="1"/>
  <c r="L56" i="4"/>
  <c r="L62" i="4" s="1"/>
  <c r="I62" i="4"/>
  <c r="J62" i="4"/>
  <c r="K62" i="4"/>
  <c r="I63" i="4"/>
  <c r="J63" i="4"/>
  <c r="K63" i="4"/>
  <c r="I64" i="4"/>
  <c r="J64" i="4"/>
  <c r="K64" i="4"/>
  <c r="H64" i="4"/>
  <c r="H63" i="4"/>
  <c r="H62" i="4"/>
  <c r="G62" i="4"/>
  <c r="D62" i="4"/>
  <c r="E62" i="4"/>
  <c r="F62" i="4"/>
  <c r="D63" i="4"/>
  <c r="E63" i="4"/>
  <c r="F63" i="4"/>
  <c r="D64" i="4"/>
  <c r="E64" i="4"/>
  <c r="F64" i="4"/>
  <c r="C64" i="4"/>
  <c r="C63" i="4"/>
  <c r="C62" i="4"/>
  <c r="G58" i="4"/>
  <c r="G64" i="4" s="1"/>
  <c r="G57" i="4"/>
  <c r="G63" i="4" s="1"/>
  <c r="R47" i="4"/>
  <c r="R48" i="4"/>
  <c r="R49" i="4"/>
  <c r="R46" i="4"/>
  <c r="N47" i="4"/>
  <c r="N48" i="4"/>
  <c r="N49" i="4"/>
  <c r="N46" i="4"/>
  <c r="I47" i="4"/>
  <c r="I48" i="4"/>
  <c r="I49" i="4"/>
  <c r="I46" i="4"/>
  <c r="E47" i="4"/>
  <c r="E48" i="4"/>
  <c r="E49" i="4"/>
  <c r="E46" i="4"/>
  <c r="W22" i="4"/>
  <c r="W21" i="4"/>
  <c r="W10" i="4"/>
  <c r="W11" i="4"/>
  <c r="W7" i="4"/>
  <c r="W6" i="4"/>
  <c r="U64" i="4" l="1"/>
  <c r="U63" i="4"/>
  <c r="U62" i="4"/>
  <c r="E26" i="4"/>
  <c r="E27" i="4" s="1"/>
  <c r="D26" i="4"/>
  <c r="D27" i="4" s="1"/>
  <c r="C26" i="4"/>
  <c r="C27" i="4" s="1"/>
  <c r="I26" i="4"/>
  <c r="I27" i="4" s="1"/>
  <c r="G26" i="4"/>
  <c r="G27" i="4" s="1"/>
  <c r="Q11" i="4"/>
  <c r="Q12" i="4" s="1"/>
  <c r="K11" i="4"/>
  <c r="K12" i="4" s="1"/>
  <c r="E11" i="4"/>
  <c r="E12" i="4" s="1"/>
  <c r="H11" i="4"/>
  <c r="H12" i="4" s="1"/>
  <c r="G11" i="4"/>
  <c r="G12" i="4" s="1"/>
  <c r="C11" i="4"/>
  <c r="C12" i="4" s="1"/>
  <c r="I11" i="4"/>
  <c r="I12" i="4" s="1"/>
  <c r="F11" i="4"/>
  <c r="F12" i="4" s="1"/>
  <c r="D11" i="4"/>
  <c r="D12" i="4" s="1"/>
  <c r="R26" i="4"/>
  <c r="R27" i="4" s="1"/>
  <c r="Q26" i="4"/>
  <c r="Q27" i="4" s="1"/>
  <c r="P26" i="4"/>
  <c r="P27" i="4" s="1"/>
  <c r="O26" i="4"/>
  <c r="O27" i="4" s="1"/>
  <c r="N26" i="4"/>
  <c r="N27" i="4" s="1"/>
  <c r="M26" i="4"/>
  <c r="M27" i="4" s="1"/>
  <c r="L26" i="4"/>
  <c r="L27" i="4" s="1"/>
  <c r="K26" i="4"/>
  <c r="K27" i="4" s="1"/>
  <c r="J26" i="4"/>
  <c r="J27" i="4" s="1"/>
  <c r="H26" i="4"/>
  <c r="H27" i="4" s="1"/>
  <c r="F26" i="4"/>
  <c r="F27" i="4" s="1"/>
  <c r="L35" i="4"/>
  <c r="L34" i="4"/>
  <c r="G35" i="4"/>
  <c r="F35" i="4"/>
  <c r="F40" i="4" s="1"/>
  <c r="E35" i="4"/>
  <c r="E40" i="4" s="1"/>
  <c r="D35" i="4"/>
  <c r="C35" i="4"/>
  <c r="C39" i="4" s="1"/>
  <c r="L33" i="4"/>
  <c r="L32" i="4"/>
  <c r="L31" i="4"/>
  <c r="R11" i="4"/>
  <c r="R12" i="4" s="1"/>
  <c r="P11" i="4"/>
  <c r="P12" i="4" s="1"/>
  <c r="O11" i="4"/>
  <c r="O12" i="4" s="1"/>
  <c r="N11" i="4"/>
  <c r="N12" i="4" s="1"/>
  <c r="M11" i="4"/>
  <c r="M12" i="4" s="1"/>
  <c r="L11" i="4"/>
  <c r="L12" i="4" s="1"/>
  <c r="J11" i="4"/>
  <c r="J12" i="4" s="1"/>
  <c r="EL55" i="2"/>
  <c r="EL58" i="2" s="1"/>
  <c r="EK55" i="2"/>
  <c r="EK59" i="2" s="1"/>
  <c r="EJ55" i="2"/>
  <c r="EJ59" i="2" s="1"/>
  <c r="EI55" i="2"/>
  <c r="EI59" i="2" s="1"/>
  <c r="EH55" i="2"/>
  <c r="EG55" i="2"/>
  <c r="EF55" i="2"/>
  <c r="EF58" i="2" s="1"/>
  <c r="EE55" i="2"/>
  <c r="EE61" i="2" s="1"/>
  <c r="ED55" i="2"/>
  <c r="ED58" i="2" s="1"/>
  <c r="EC55" i="2"/>
  <c r="EC59" i="2" s="1"/>
  <c r="EB55" i="2"/>
  <c r="EB58" i="2" s="1"/>
  <c r="EA55" i="2"/>
  <c r="DZ55" i="2"/>
  <c r="DY55" i="2"/>
  <c r="DX55" i="2"/>
  <c r="DW55" i="2"/>
  <c r="DW61" i="2" s="1"/>
  <c r="DV55" i="2"/>
  <c r="DV58" i="2" s="1"/>
  <c r="DU55" i="2"/>
  <c r="DU59" i="2" s="1"/>
  <c r="DT55" i="2"/>
  <c r="DT59" i="2" s="1"/>
  <c r="DS55" i="2"/>
  <c r="DS59" i="2" s="1"/>
  <c r="DR55" i="2"/>
  <c r="DQ55" i="2"/>
  <c r="DP55" i="2"/>
  <c r="DP58" i="2" s="1"/>
  <c r="DO55" i="2"/>
  <c r="DO61" i="2" s="1"/>
  <c r="DN55" i="2"/>
  <c r="DN58" i="2" s="1"/>
  <c r="DM55" i="2"/>
  <c r="DM59" i="2" s="1"/>
  <c r="DL55" i="2"/>
  <c r="DL58" i="2" s="1"/>
  <c r="DK55" i="2"/>
  <c r="DJ55" i="2"/>
  <c r="DI55" i="2"/>
  <c r="DI58" i="2" s="1"/>
  <c r="DH55" i="2"/>
  <c r="DG55" i="2"/>
  <c r="DG61" i="2" s="1"/>
  <c r="DF55" i="2"/>
  <c r="DF58" i="2" s="1"/>
  <c r="DE55" i="2"/>
  <c r="DE59" i="2" s="1"/>
  <c r="DD55" i="2"/>
  <c r="DD59" i="2" s="1"/>
  <c r="DC55" i="2"/>
  <c r="DC59" i="2" s="1"/>
  <c r="DB55" i="2"/>
  <c r="DA55" i="2"/>
  <c r="DA58" i="2" s="1"/>
  <c r="CZ55" i="2"/>
  <c r="CZ58" i="2" s="1"/>
  <c r="CY55" i="2"/>
  <c r="CY61" i="2" s="1"/>
  <c r="CX55" i="2"/>
  <c r="CX58" i="2" s="1"/>
  <c r="CW55" i="2"/>
  <c r="CW58" i="2" s="1"/>
  <c r="CV55" i="2"/>
  <c r="CV58" i="2" s="1"/>
  <c r="CU55" i="2"/>
  <c r="CU61" i="2" s="1"/>
  <c r="CT55" i="2"/>
  <c r="CS55" i="2"/>
  <c r="CR55" i="2"/>
  <c r="CQ55" i="2"/>
  <c r="CQ61" i="2" s="1"/>
  <c r="CP55" i="2"/>
  <c r="CP58" i="2" s="1"/>
  <c r="CO55" i="2"/>
  <c r="CO59" i="2" s="1"/>
  <c r="CN55" i="2"/>
  <c r="CN59" i="2" s="1"/>
  <c r="CM55" i="2"/>
  <c r="CM59" i="2" s="1"/>
  <c r="CL55" i="2"/>
  <c r="CK55" i="2"/>
  <c r="CJ55" i="2"/>
  <c r="CJ58" i="2" s="1"/>
  <c r="CI55" i="2"/>
  <c r="CI61" i="2" s="1"/>
  <c r="CH55" i="2"/>
  <c r="CH58" i="2" s="1"/>
  <c r="CG55" i="2"/>
  <c r="CG59" i="2" s="1"/>
  <c r="CF55" i="2"/>
  <c r="CF58" i="2" s="1"/>
  <c r="CE55" i="2"/>
  <c r="CE61" i="2" s="1"/>
  <c r="CD55" i="2"/>
  <c r="CC55" i="2"/>
  <c r="CB55" i="2"/>
  <c r="CA55" i="2"/>
  <c r="CA61" i="2" s="1"/>
  <c r="BZ55" i="2"/>
  <c r="BZ58" i="2" s="1"/>
  <c r="BY55" i="2"/>
  <c r="BY59" i="2" s="1"/>
  <c r="BX55" i="2"/>
  <c r="BX59" i="2" s="1"/>
  <c r="BW55" i="2"/>
  <c r="BW62" i="2" s="1"/>
  <c r="BV55" i="2"/>
  <c r="BU55" i="2"/>
  <c r="BT55" i="2"/>
  <c r="BT58" i="2" s="1"/>
  <c r="BS55" i="2"/>
  <c r="BS61" i="2" s="1"/>
  <c r="BR55" i="2"/>
  <c r="BR58" i="2" s="1"/>
  <c r="BQ55" i="2"/>
  <c r="BQ59" i="2" s="1"/>
  <c r="BP55" i="2"/>
  <c r="BP58" i="2" s="1"/>
  <c r="BO55" i="2"/>
  <c r="BO62" i="2" s="1"/>
  <c r="BN55" i="2"/>
  <c r="BM55" i="2"/>
  <c r="BL55" i="2"/>
  <c r="BK55" i="2"/>
  <c r="BK61" i="2" s="1"/>
  <c r="BJ55" i="2"/>
  <c r="BJ58" i="2" s="1"/>
  <c r="BI55" i="2"/>
  <c r="BI59" i="2" s="1"/>
  <c r="BH55" i="2"/>
  <c r="BH59" i="2" s="1"/>
  <c r="BG55" i="2"/>
  <c r="BG62" i="2" s="1"/>
  <c r="BF55" i="2"/>
  <c r="BE55" i="2"/>
  <c r="BE58" i="2" s="1"/>
  <c r="BD55" i="2"/>
  <c r="BD60" i="2" s="1"/>
  <c r="BC55" i="2"/>
  <c r="BC61" i="2" s="1"/>
  <c r="BB55" i="2"/>
  <c r="BB58" i="2" s="1"/>
  <c r="BA55" i="2"/>
  <c r="BA59" i="2" s="1"/>
  <c r="AZ55" i="2"/>
  <c r="AZ58" i="2" s="1"/>
  <c r="AY55" i="2"/>
  <c r="AY62" i="2" s="1"/>
  <c r="AX55" i="2"/>
  <c r="AW55" i="2"/>
  <c r="AV55" i="2"/>
  <c r="AU55" i="2"/>
  <c r="AU61" i="2" s="1"/>
  <c r="AT55" i="2"/>
  <c r="AS55" i="2"/>
  <c r="AS59" i="2" s="1"/>
  <c r="AR55" i="2"/>
  <c r="AR59" i="2" s="1"/>
  <c r="AQ55" i="2"/>
  <c r="AQ62" i="2" s="1"/>
  <c r="AP55" i="2"/>
  <c r="AO55" i="2"/>
  <c r="AO58" i="2" s="1"/>
  <c r="AN55" i="2"/>
  <c r="AN60" i="2" s="1"/>
  <c r="AM55" i="2"/>
  <c r="AM61" i="2" s="1"/>
  <c r="AL55" i="2"/>
  <c r="AL58" i="2" s="1"/>
  <c r="AK55" i="2"/>
  <c r="AK58" i="2" s="1"/>
  <c r="AJ55" i="2"/>
  <c r="AJ58" i="2" s="1"/>
  <c r="AI55" i="2"/>
  <c r="AI62" i="2" s="1"/>
  <c r="AH55" i="2"/>
  <c r="AG55" i="2"/>
  <c r="AF55" i="2"/>
  <c r="AE55" i="2"/>
  <c r="AE61" i="2" s="1"/>
  <c r="AD55" i="2"/>
  <c r="AC55" i="2"/>
  <c r="AC59" i="2" s="1"/>
  <c r="AB55" i="2"/>
  <c r="AB59" i="2" s="1"/>
  <c r="AA55" i="2"/>
  <c r="AA62" i="2" s="1"/>
  <c r="Z55" i="2"/>
  <c r="Y55" i="2"/>
  <c r="X55" i="2"/>
  <c r="X60" i="2" s="1"/>
  <c r="W55" i="2"/>
  <c r="W61" i="2" s="1"/>
  <c r="V55" i="2"/>
  <c r="V58" i="2" s="1"/>
  <c r="U55" i="2"/>
  <c r="U59" i="2" s="1"/>
  <c r="T55" i="2"/>
  <c r="T58" i="2" s="1"/>
  <c r="S55" i="2"/>
  <c r="S62" i="2" s="1"/>
  <c r="R55" i="2"/>
  <c r="Q55" i="2"/>
  <c r="P55" i="2"/>
  <c r="P58" i="2" s="1"/>
  <c r="O55" i="2"/>
  <c r="O61" i="2" s="1"/>
  <c r="N55" i="2"/>
  <c r="N58" i="2" s="1"/>
  <c r="M55" i="2"/>
  <c r="M59" i="2" s="1"/>
  <c r="L55" i="2"/>
  <c r="L59" i="2" s="1"/>
  <c r="K55" i="2"/>
  <c r="K62" i="2" s="1"/>
  <c r="J55" i="2"/>
  <c r="I55" i="2"/>
  <c r="H55" i="2"/>
  <c r="H60" i="2" s="1"/>
  <c r="G55" i="2"/>
  <c r="G61" i="2" s="1"/>
  <c r="F55" i="2"/>
  <c r="F58" i="2" s="1"/>
  <c r="E55" i="2"/>
  <c r="E59" i="2" s="1"/>
  <c r="D55" i="2"/>
  <c r="D58" i="2" s="1"/>
  <c r="C55" i="2"/>
  <c r="C62" i="2" s="1"/>
  <c r="BC13" i="2"/>
  <c r="BC16" i="2" s="1"/>
  <c r="E13" i="2"/>
  <c r="E17" i="2" s="1"/>
  <c r="E38" i="4" l="1"/>
  <c r="C58" i="2"/>
  <c r="D39" i="4"/>
  <c r="D40" i="4"/>
  <c r="D38" i="4"/>
  <c r="G40" i="4"/>
  <c r="G38" i="4"/>
  <c r="G39" i="4"/>
  <c r="C40" i="4"/>
  <c r="C38" i="4"/>
  <c r="E39" i="4"/>
  <c r="F39" i="4"/>
  <c r="F38" i="4"/>
  <c r="BS59" i="2"/>
  <c r="CI59" i="2"/>
  <c r="U58" i="2"/>
  <c r="EE59" i="2"/>
  <c r="BA58" i="2"/>
  <c r="K60" i="2"/>
  <c r="CG58" i="2"/>
  <c r="AA60" i="2"/>
  <c r="DM58" i="2"/>
  <c r="AA61" i="2"/>
  <c r="G59" i="2"/>
  <c r="W59" i="2"/>
  <c r="CM61" i="2"/>
  <c r="AB58" i="2"/>
  <c r="BH58" i="2"/>
  <c r="CN58" i="2"/>
  <c r="DT58" i="2"/>
  <c r="AC58" i="2"/>
  <c r="BI58" i="2"/>
  <c r="CO58" i="2"/>
  <c r="DU58" i="2"/>
  <c r="AK59" i="2"/>
  <c r="CW59" i="2"/>
  <c r="AQ60" i="2"/>
  <c r="G62" i="2"/>
  <c r="E58" i="2"/>
  <c r="BQ58" i="2"/>
  <c r="EC58" i="2"/>
  <c r="AM59" i="2"/>
  <c r="CY59" i="2"/>
  <c r="BG60" i="2"/>
  <c r="O62" i="2"/>
  <c r="L58" i="2"/>
  <c r="AR58" i="2"/>
  <c r="BX58" i="2"/>
  <c r="DD58" i="2"/>
  <c r="EJ58" i="2"/>
  <c r="CQ60" i="2"/>
  <c r="BS62" i="2"/>
  <c r="M58" i="2"/>
  <c r="AS58" i="2"/>
  <c r="BY58" i="2"/>
  <c r="DE58" i="2"/>
  <c r="EK58" i="2"/>
  <c r="BC59" i="2"/>
  <c r="DO59" i="2"/>
  <c r="CY60" i="2"/>
  <c r="CA62" i="2"/>
  <c r="S61" i="2"/>
  <c r="EE62" i="2"/>
  <c r="AG61" i="2"/>
  <c r="AG59" i="2"/>
  <c r="AG62" i="2"/>
  <c r="CS61" i="2"/>
  <c r="CS59" i="2"/>
  <c r="CS62" i="2"/>
  <c r="CS60" i="2"/>
  <c r="J61" i="2"/>
  <c r="J59" i="2"/>
  <c r="J62" i="2"/>
  <c r="J60" i="2"/>
  <c r="R61" i="2"/>
  <c r="R59" i="2"/>
  <c r="R62" i="2"/>
  <c r="R60" i="2"/>
  <c r="Z61" i="2"/>
  <c r="Z59" i="2"/>
  <c r="Z62" i="2"/>
  <c r="Z60" i="2"/>
  <c r="AH61" i="2"/>
  <c r="AH59" i="2"/>
  <c r="AH62" i="2"/>
  <c r="AH60" i="2"/>
  <c r="AP61" i="2"/>
  <c r="AP59" i="2"/>
  <c r="AP62" i="2"/>
  <c r="AP60" i="2"/>
  <c r="AX61" i="2"/>
  <c r="AX59" i="2"/>
  <c r="AX62" i="2"/>
  <c r="AX60" i="2"/>
  <c r="BF61" i="2"/>
  <c r="BF59" i="2"/>
  <c r="BF62" i="2"/>
  <c r="BF60" i="2"/>
  <c r="BN61" i="2"/>
  <c r="BN59" i="2"/>
  <c r="BN62" i="2"/>
  <c r="BN60" i="2"/>
  <c r="BV61" i="2"/>
  <c r="BV59" i="2"/>
  <c r="BV62" i="2"/>
  <c r="BV60" i="2"/>
  <c r="CD61" i="2"/>
  <c r="CD59" i="2"/>
  <c r="CD62" i="2"/>
  <c r="CD60" i="2"/>
  <c r="CL61" i="2"/>
  <c r="CL59" i="2"/>
  <c r="CL62" i="2"/>
  <c r="CL60" i="2"/>
  <c r="CT61" i="2"/>
  <c r="CT59" i="2"/>
  <c r="CT62" i="2"/>
  <c r="CT60" i="2"/>
  <c r="DB61" i="2"/>
  <c r="DB59" i="2"/>
  <c r="DB62" i="2"/>
  <c r="DB60" i="2"/>
  <c r="DJ61" i="2"/>
  <c r="DJ59" i="2"/>
  <c r="DJ62" i="2"/>
  <c r="DJ60" i="2"/>
  <c r="DR61" i="2"/>
  <c r="DR59" i="2"/>
  <c r="DR62" i="2"/>
  <c r="DR60" i="2"/>
  <c r="DZ61" i="2"/>
  <c r="DZ59" i="2"/>
  <c r="DZ62" i="2"/>
  <c r="DZ60" i="2"/>
  <c r="EH61" i="2"/>
  <c r="EH59" i="2"/>
  <c r="EH62" i="2"/>
  <c r="EH60" i="2"/>
  <c r="AD58" i="2"/>
  <c r="AT58" i="2"/>
  <c r="K59" i="2"/>
  <c r="AA59" i="2"/>
  <c r="AQ59" i="2"/>
  <c r="BG59" i="2"/>
  <c r="BW59" i="2"/>
  <c r="O60" i="2"/>
  <c r="AE60" i="2"/>
  <c r="AU60" i="2"/>
  <c r="BK60" i="2"/>
  <c r="DG60" i="2"/>
  <c r="AI61" i="2"/>
  <c r="W62" i="2"/>
  <c r="CI62" i="2"/>
  <c r="Y61" i="2"/>
  <c r="Y59" i="2"/>
  <c r="Y62" i="2"/>
  <c r="CC61" i="2"/>
  <c r="CC59" i="2"/>
  <c r="CC62" i="2"/>
  <c r="CC60" i="2"/>
  <c r="EG61" i="2"/>
  <c r="EG59" i="2"/>
  <c r="EG62" i="2"/>
  <c r="EG60" i="2"/>
  <c r="CE62" i="2"/>
  <c r="CE60" i="2"/>
  <c r="CM62" i="2"/>
  <c r="CM60" i="2"/>
  <c r="CU62" i="2"/>
  <c r="CU60" i="2"/>
  <c r="DC62" i="2"/>
  <c r="DC60" i="2"/>
  <c r="DK62" i="2"/>
  <c r="DK60" i="2"/>
  <c r="DS62" i="2"/>
  <c r="DS60" i="2"/>
  <c r="EA62" i="2"/>
  <c r="EA60" i="2"/>
  <c r="EI62" i="2"/>
  <c r="EI60" i="2"/>
  <c r="G58" i="2"/>
  <c r="O58" i="2"/>
  <c r="W58" i="2"/>
  <c r="AE58" i="2"/>
  <c r="AM58" i="2"/>
  <c r="AU58" i="2"/>
  <c r="BC58" i="2"/>
  <c r="BK58" i="2"/>
  <c r="BS58" i="2"/>
  <c r="CA58" i="2"/>
  <c r="CI58" i="2"/>
  <c r="CQ58" i="2"/>
  <c r="CY58" i="2"/>
  <c r="DG58" i="2"/>
  <c r="DO58" i="2"/>
  <c r="DW58" i="2"/>
  <c r="EE58" i="2"/>
  <c r="P60" i="2"/>
  <c r="AF60" i="2"/>
  <c r="AV60" i="2"/>
  <c r="BO60" i="2"/>
  <c r="DO60" i="2"/>
  <c r="AQ61" i="2"/>
  <c r="DC61" i="2"/>
  <c r="AE62" i="2"/>
  <c r="CQ62" i="2"/>
  <c r="Q61" i="2"/>
  <c r="Q59" i="2"/>
  <c r="Q62" i="2"/>
  <c r="AW61" i="2"/>
  <c r="AW59" i="2"/>
  <c r="AW62" i="2"/>
  <c r="BU61" i="2"/>
  <c r="BU59" i="2"/>
  <c r="BU62" i="2"/>
  <c r="BU60" i="2"/>
  <c r="DQ61" i="2"/>
  <c r="DQ59" i="2"/>
  <c r="DQ62" i="2"/>
  <c r="DQ60" i="2"/>
  <c r="D62" i="2"/>
  <c r="D60" i="2"/>
  <c r="D61" i="2"/>
  <c r="L62" i="2"/>
  <c r="L60" i="2"/>
  <c r="L61" i="2"/>
  <c r="T62" i="2"/>
  <c r="T60" i="2"/>
  <c r="T61" i="2"/>
  <c r="AB62" i="2"/>
  <c r="AB60" i="2"/>
  <c r="AB61" i="2"/>
  <c r="AJ62" i="2"/>
  <c r="AJ60" i="2"/>
  <c r="AJ61" i="2"/>
  <c r="AR62" i="2"/>
  <c r="AR60" i="2"/>
  <c r="AR61" i="2"/>
  <c r="AZ62" i="2"/>
  <c r="AZ60" i="2"/>
  <c r="AZ61" i="2"/>
  <c r="BH62" i="2"/>
  <c r="BH60" i="2"/>
  <c r="BH61" i="2"/>
  <c r="BP62" i="2"/>
  <c r="BP60" i="2"/>
  <c r="BP61" i="2"/>
  <c r="BX62" i="2"/>
  <c r="BX60" i="2"/>
  <c r="BX61" i="2"/>
  <c r="CF62" i="2"/>
  <c r="CF60" i="2"/>
  <c r="CF61" i="2"/>
  <c r="CN62" i="2"/>
  <c r="CN60" i="2"/>
  <c r="CN61" i="2"/>
  <c r="CV62" i="2"/>
  <c r="CV60" i="2"/>
  <c r="CV61" i="2"/>
  <c r="DD62" i="2"/>
  <c r="DD60" i="2"/>
  <c r="DD61" i="2"/>
  <c r="DL62" i="2"/>
  <c r="DL60" i="2"/>
  <c r="DL61" i="2"/>
  <c r="DT62" i="2"/>
  <c r="DT60" i="2"/>
  <c r="DT61" i="2"/>
  <c r="EB62" i="2"/>
  <c r="EB60" i="2"/>
  <c r="EB61" i="2"/>
  <c r="EJ62" i="2"/>
  <c r="EJ60" i="2"/>
  <c r="EJ61" i="2"/>
  <c r="H58" i="2"/>
  <c r="X58" i="2"/>
  <c r="AF58" i="2"/>
  <c r="AN58" i="2"/>
  <c r="AV58" i="2"/>
  <c r="BD58" i="2"/>
  <c r="BL58" i="2"/>
  <c r="CB58" i="2"/>
  <c r="CR58" i="2"/>
  <c r="DH58" i="2"/>
  <c r="DX58" i="2"/>
  <c r="Q60" i="2"/>
  <c r="AG60" i="2"/>
  <c r="AW60" i="2"/>
  <c r="BS60" i="2"/>
  <c r="DW60" i="2"/>
  <c r="AY61" i="2"/>
  <c r="DK61" i="2"/>
  <c r="AM62" i="2"/>
  <c r="CY62" i="2"/>
  <c r="I61" i="2"/>
  <c r="I59" i="2"/>
  <c r="I62" i="2"/>
  <c r="BM61" i="2"/>
  <c r="BM59" i="2"/>
  <c r="BM62" i="2"/>
  <c r="BM60" i="2"/>
  <c r="CK61" i="2"/>
  <c r="CK59" i="2"/>
  <c r="CK62" i="2"/>
  <c r="CK60" i="2"/>
  <c r="DY61" i="2"/>
  <c r="DY59" i="2"/>
  <c r="DY62" i="2"/>
  <c r="DY60" i="2"/>
  <c r="E62" i="2"/>
  <c r="E60" i="2"/>
  <c r="E61" i="2"/>
  <c r="M62" i="2"/>
  <c r="M60" i="2"/>
  <c r="M61" i="2"/>
  <c r="U62" i="2"/>
  <c r="U60" i="2"/>
  <c r="U61" i="2"/>
  <c r="AC62" i="2"/>
  <c r="AC60" i="2"/>
  <c r="AC61" i="2"/>
  <c r="AK62" i="2"/>
  <c r="AK60" i="2"/>
  <c r="AK61" i="2"/>
  <c r="AS62" i="2"/>
  <c r="AS60" i="2"/>
  <c r="AS61" i="2"/>
  <c r="BA62" i="2"/>
  <c r="BA60" i="2"/>
  <c r="BA61" i="2"/>
  <c r="BI62" i="2"/>
  <c r="BI60" i="2"/>
  <c r="BI61" i="2"/>
  <c r="BQ62" i="2"/>
  <c r="BQ60" i="2"/>
  <c r="BQ61" i="2"/>
  <c r="BY62" i="2"/>
  <c r="BY60" i="2"/>
  <c r="BY61" i="2"/>
  <c r="CG62" i="2"/>
  <c r="CG60" i="2"/>
  <c r="CG61" i="2"/>
  <c r="CO62" i="2"/>
  <c r="CO60" i="2"/>
  <c r="CO61" i="2"/>
  <c r="CW62" i="2"/>
  <c r="CW60" i="2"/>
  <c r="CW61" i="2"/>
  <c r="DE62" i="2"/>
  <c r="DE60" i="2"/>
  <c r="DE61" i="2"/>
  <c r="DM62" i="2"/>
  <c r="DM60" i="2"/>
  <c r="DM61" i="2"/>
  <c r="DU62" i="2"/>
  <c r="DU60" i="2"/>
  <c r="DU61" i="2"/>
  <c r="EC62" i="2"/>
  <c r="EC60" i="2"/>
  <c r="EC61" i="2"/>
  <c r="EK62" i="2"/>
  <c r="EK60" i="2"/>
  <c r="EK61" i="2"/>
  <c r="I58" i="2"/>
  <c r="Q58" i="2"/>
  <c r="Y58" i="2"/>
  <c r="AG58" i="2"/>
  <c r="AW58" i="2"/>
  <c r="BM58" i="2"/>
  <c r="BU58" i="2"/>
  <c r="CC58" i="2"/>
  <c r="CK58" i="2"/>
  <c r="CS58" i="2"/>
  <c r="DQ58" i="2"/>
  <c r="DY58" i="2"/>
  <c r="EG58" i="2"/>
  <c r="O59" i="2"/>
  <c r="AE59" i="2"/>
  <c r="AU59" i="2"/>
  <c r="BK59" i="2"/>
  <c r="CA59" i="2"/>
  <c r="CQ59" i="2"/>
  <c r="DG59" i="2"/>
  <c r="DW59" i="2"/>
  <c r="C60" i="2"/>
  <c r="S60" i="2"/>
  <c r="AI60" i="2"/>
  <c r="AY60" i="2"/>
  <c r="BW60" i="2"/>
  <c r="EE60" i="2"/>
  <c r="BG61" i="2"/>
  <c r="DS61" i="2"/>
  <c r="AU62" i="2"/>
  <c r="DG62" i="2"/>
  <c r="AO61" i="2"/>
  <c r="AO59" i="2"/>
  <c r="AO62" i="2"/>
  <c r="DI61" i="2"/>
  <c r="DI59" i="2"/>
  <c r="DI62" i="2"/>
  <c r="DI60" i="2"/>
  <c r="F62" i="2"/>
  <c r="F60" i="2"/>
  <c r="F61" i="2"/>
  <c r="F59" i="2"/>
  <c r="N62" i="2"/>
  <c r="N60" i="2"/>
  <c r="N61" i="2"/>
  <c r="N59" i="2"/>
  <c r="V62" i="2"/>
  <c r="V60" i="2"/>
  <c r="V61" i="2"/>
  <c r="V59" i="2"/>
  <c r="AD62" i="2"/>
  <c r="AD60" i="2"/>
  <c r="AD61" i="2"/>
  <c r="AD59" i="2"/>
  <c r="AL62" i="2"/>
  <c r="AL60" i="2"/>
  <c r="AL61" i="2"/>
  <c r="AL59" i="2"/>
  <c r="AT62" i="2"/>
  <c r="AT60" i="2"/>
  <c r="AT61" i="2"/>
  <c r="AT59" i="2"/>
  <c r="BB62" i="2"/>
  <c r="BB60" i="2"/>
  <c r="BB61" i="2"/>
  <c r="BB59" i="2"/>
  <c r="BJ62" i="2"/>
  <c r="BJ60" i="2"/>
  <c r="BJ61" i="2"/>
  <c r="BJ59" i="2"/>
  <c r="BR62" i="2"/>
  <c r="BR60" i="2"/>
  <c r="BR61" i="2"/>
  <c r="BR59" i="2"/>
  <c r="BZ62" i="2"/>
  <c r="BZ60" i="2"/>
  <c r="BZ61" i="2"/>
  <c r="BZ59" i="2"/>
  <c r="CH62" i="2"/>
  <c r="CH60" i="2"/>
  <c r="CH61" i="2"/>
  <c r="CH59" i="2"/>
  <c r="CP62" i="2"/>
  <c r="CP60" i="2"/>
  <c r="CP61" i="2"/>
  <c r="CP59" i="2"/>
  <c r="CX62" i="2"/>
  <c r="CX60" i="2"/>
  <c r="CX61" i="2"/>
  <c r="CX59" i="2"/>
  <c r="DF62" i="2"/>
  <c r="DF60" i="2"/>
  <c r="DF61" i="2"/>
  <c r="DF59" i="2"/>
  <c r="DN62" i="2"/>
  <c r="DN60" i="2"/>
  <c r="DN61" i="2"/>
  <c r="DN59" i="2"/>
  <c r="DV62" i="2"/>
  <c r="DV60" i="2"/>
  <c r="DV61" i="2"/>
  <c r="DV59" i="2"/>
  <c r="ED62" i="2"/>
  <c r="ED60" i="2"/>
  <c r="ED61" i="2"/>
  <c r="ED59" i="2"/>
  <c r="EL62" i="2"/>
  <c r="EL60" i="2"/>
  <c r="EL61" i="2"/>
  <c r="EL59" i="2"/>
  <c r="J58" i="2"/>
  <c r="R58" i="2"/>
  <c r="Z58" i="2"/>
  <c r="AH58" i="2"/>
  <c r="AP58" i="2"/>
  <c r="AX58" i="2"/>
  <c r="BF58" i="2"/>
  <c r="BN58" i="2"/>
  <c r="BV58" i="2"/>
  <c r="CD58" i="2"/>
  <c r="CL58" i="2"/>
  <c r="CT58" i="2"/>
  <c r="DB58" i="2"/>
  <c r="DJ58" i="2"/>
  <c r="DR58" i="2"/>
  <c r="DZ58" i="2"/>
  <c r="EH58" i="2"/>
  <c r="C59" i="2"/>
  <c r="S59" i="2"/>
  <c r="AI59" i="2"/>
  <c r="AY59" i="2"/>
  <c r="BO59" i="2"/>
  <c r="CE59" i="2"/>
  <c r="CU59" i="2"/>
  <c r="DK59" i="2"/>
  <c r="EA59" i="2"/>
  <c r="G60" i="2"/>
  <c r="W60" i="2"/>
  <c r="AM60" i="2"/>
  <c r="BC60" i="2"/>
  <c r="CA60" i="2"/>
  <c r="C61" i="2"/>
  <c r="BO61" i="2"/>
  <c r="EA61" i="2"/>
  <c r="BC62" i="2"/>
  <c r="DO62" i="2"/>
  <c r="BE61" i="2"/>
  <c r="BE59" i="2"/>
  <c r="BE62" i="2"/>
  <c r="DA61" i="2"/>
  <c r="DA59" i="2"/>
  <c r="DA62" i="2"/>
  <c r="DA60" i="2"/>
  <c r="K58" i="2"/>
  <c r="S58" i="2"/>
  <c r="AA58" i="2"/>
  <c r="AI58" i="2"/>
  <c r="AQ58" i="2"/>
  <c r="AY58" i="2"/>
  <c r="BG58" i="2"/>
  <c r="BO58" i="2"/>
  <c r="BW58" i="2"/>
  <c r="CE58" i="2"/>
  <c r="CM58" i="2"/>
  <c r="CU58" i="2"/>
  <c r="DC58" i="2"/>
  <c r="DK58" i="2"/>
  <c r="DS58" i="2"/>
  <c r="EA58" i="2"/>
  <c r="EI58" i="2"/>
  <c r="D59" i="2"/>
  <c r="T59" i="2"/>
  <c r="AJ59" i="2"/>
  <c r="AZ59" i="2"/>
  <c r="BP59" i="2"/>
  <c r="CF59" i="2"/>
  <c r="CV59" i="2"/>
  <c r="DL59" i="2"/>
  <c r="EB59" i="2"/>
  <c r="CI60" i="2"/>
  <c r="K61" i="2"/>
  <c r="BW61" i="2"/>
  <c r="EI61" i="2"/>
  <c r="BK62" i="2"/>
  <c r="DW62" i="2"/>
  <c r="H61" i="2"/>
  <c r="H59" i="2"/>
  <c r="H62" i="2"/>
  <c r="P61" i="2"/>
  <c r="P59" i="2"/>
  <c r="P62" i="2"/>
  <c r="X61" i="2"/>
  <c r="X59" i="2"/>
  <c r="X62" i="2"/>
  <c r="AF61" i="2"/>
  <c r="AF59" i="2"/>
  <c r="AF62" i="2"/>
  <c r="AN61" i="2"/>
  <c r="AN59" i="2"/>
  <c r="AN62" i="2"/>
  <c r="AV61" i="2"/>
  <c r="AV59" i="2"/>
  <c r="AV62" i="2"/>
  <c r="BD61" i="2"/>
  <c r="BD59" i="2"/>
  <c r="BD62" i="2"/>
  <c r="BL61" i="2"/>
  <c r="BL59" i="2"/>
  <c r="BL62" i="2"/>
  <c r="BL60" i="2"/>
  <c r="BT61" i="2"/>
  <c r="BT59" i="2"/>
  <c r="BT62" i="2"/>
  <c r="BT60" i="2"/>
  <c r="CB61" i="2"/>
  <c r="CB59" i="2"/>
  <c r="CB62" i="2"/>
  <c r="CB60" i="2"/>
  <c r="CJ61" i="2"/>
  <c r="CJ59" i="2"/>
  <c r="CJ62" i="2"/>
  <c r="CJ60" i="2"/>
  <c r="CR61" i="2"/>
  <c r="CR59" i="2"/>
  <c r="CR62" i="2"/>
  <c r="CR60" i="2"/>
  <c r="CZ61" i="2"/>
  <c r="CZ59" i="2"/>
  <c r="CZ62" i="2"/>
  <c r="CZ60" i="2"/>
  <c r="DH61" i="2"/>
  <c r="DH59" i="2"/>
  <c r="DH62" i="2"/>
  <c r="DH60" i="2"/>
  <c r="DP61" i="2"/>
  <c r="DP59" i="2"/>
  <c r="DP62" i="2"/>
  <c r="DP60" i="2"/>
  <c r="DX61" i="2"/>
  <c r="DX59" i="2"/>
  <c r="DX62" i="2"/>
  <c r="DX60" i="2"/>
  <c r="EF61" i="2"/>
  <c r="EF59" i="2"/>
  <c r="EF62" i="2"/>
  <c r="EF60" i="2"/>
  <c r="I60" i="2"/>
  <c r="Y60" i="2"/>
  <c r="AO60" i="2"/>
  <c r="BE60" i="2"/>
  <c r="BC20" i="2"/>
  <c r="BC19" i="2"/>
  <c r="BC18" i="2"/>
  <c r="BC17" i="2"/>
  <c r="E16" i="2"/>
  <c r="E21" i="2"/>
  <c r="E19" i="2"/>
  <c r="E18" i="2"/>
  <c r="E20" i="2"/>
  <c r="H17" i="2"/>
  <c r="H18" i="2"/>
  <c r="H13" i="2"/>
  <c r="H16" i="2" s="1"/>
  <c r="EL34" i="2"/>
  <c r="EK34" i="2"/>
  <c r="EK42" i="2" s="1"/>
  <c r="EJ34" i="2"/>
  <c r="EI34" i="2"/>
  <c r="EI37" i="2" s="1"/>
  <c r="EH34" i="2"/>
  <c r="EH37" i="2" s="1"/>
  <c r="EG34" i="2"/>
  <c r="EG42" i="2" s="1"/>
  <c r="EF34" i="2"/>
  <c r="EE34" i="2"/>
  <c r="EE38" i="2" s="1"/>
  <c r="ED34" i="2"/>
  <c r="EC34" i="2"/>
  <c r="EC41" i="2" s="1"/>
  <c r="EB34" i="2"/>
  <c r="EB37" i="2" s="1"/>
  <c r="EA34" i="2"/>
  <c r="EA39" i="2" s="1"/>
  <c r="DZ34" i="2"/>
  <c r="DZ41" i="2" s="1"/>
  <c r="DY34" i="2"/>
  <c r="DY37" i="2" s="1"/>
  <c r="DX34" i="2"/>
  <c r="DX38" i="2" s="1"/>
  <c r="DW34" i="2"/>
  <c r="DW38" i="2" s="1"/>
  <c r="DV34" i="2"/>
  <c r="DV39" i="2" s="1"/>
  <c r="DU34" i="2"/>
  <c r="DU42" i="2" s="1"/>
  <c r="DT34" i="2"/>
  <c r="DS34" i="2"/>
  <c r="DS41" i="2" s="1"/>
  <c r="DR34" i="2"/>
  <c r="DR41" i="2" s="1"/>
  <c r="DQ34" i="2"/>
  <c r="DQ37" i="2" s="1"/>
  <c r="DP34" i="2"/>
  <c r="DO34" i="2"/>
  <c r="DO38" i="2" s="1"/>
  <c r="DN34" i="2"/>
  <c r="DN38" i="2" s="1"/>
  <c r="DM34" i="2"/>
  <c r="DM41" i="2" s="1"/>
  <c r="DL34" i="2"/>
  <c r="DL37" i="2" s="1"/>
  <c r="DK34" i="2"/>
  <c r="DK41" i="2" s="1"/>
  <c r="DJ34" i="2"/>
  <c r="DJ41" i="2" s="1"/>
  <c r="DI34" i="2"/>
  <c r="DI37" i="2" s="1"/>
  <c r="DH34" i="2"/>
  <c r="DH37" i="2" s="1"/>
  <c r="DG34" i="2"/>
  <c r="DF34" i="2"/>
  <c r="DE34" i="2"/>
  <c r="DE42" i="2" s="1"/>
  <c r="DD34" i="2"/>
  <c r="DC34" i="2"/>
  <c r="DC41" i="2" s="1"/>
  <c r="DB34" i="2"/>
  <c r="DB41" i="2" s="1"/>
  <c r="DA34" i="2"/>
  <c r="DA37" i="2" s="1"/>
  <c r="CZ34" i="2"/>
  <c r="CZ42" i="2" s="1"/>
  <c r="CY34" i="2"/>
  <c r="CY42" i="2" s="1"/>
  <c r="CX34" i="2"/>
  <c r="CX41" i="2" s="1"/>
  <c r="CW34" i="2"/>
  <c r="CW38" i="2" s="1"/>
  <c r="CV34" i="2"/>
  <c r="CV37" i="2" s="1"/>
  <c r="CU34" i="2"/>
  <c r="CU39" i="2" s="1"/>
  <c r="CT34" i="2"/>
  <c r="CT41" i="2" s="1"/>
  <c r="CS34" i="2"/>
  <c r="CS40" i="2" s="1"/>
  <c r="CR34" i="2"/>
  <c r="CR40" i="2" s="1"/>
  <c r="CQ34" i="2"/>
  <c r="CQ38" i="2" s="1"/>
  <c r="CP34" i="2"/>
  <c r="CO34" i="2"/>
  <c r="CO41" i="2" s="1"/>
  <c r="CN34" i="2"/>
  <c r="CM34" i="2"/>
  <c r="CM37" i="2" s="1"/>
  <c r="CL34" i="2"/>
  <c r="CL41" i="2" s="1"/>
  <c r="CK34" i="2"/>
  <c r="CK37" i="2" s="1"/>
  <c r="CJ34" i="2"/>
  <c r="CJ42" i="2" s="1"/>
  <c r="CI34" i="2"/>
  <c r="CI38" i="2" s="1"/>
  <c r="CH34" i="2"/>
  <c r="CH41" i="2" s="1"/>
  <c r="CG34" i="2"/>
  <c r="CG41" i="2" s="1"/>
  <c r="CF34" i="2"/>
  <c r="CF37" i="2" s="1"/>
  <c r="CE34" i="2"/>
  <c r="CE37" i="2" s="1"/>
  <c r="CD34" i="2"/>
  <c r="CD41" i="2" s="1"/>
  <c r="CC34" i="2"/>
  <c r="CC37" i="2" s="1"/>
  <c r="CB34" i="2"/>
  <c r="CB37" i="2" s="1"/>
  <c r="CA34" i="2"/>
  <c r="CA42" i="2" s="1"/>
  <c r="BZ34" i="2"/>
  <c r="BY34" i="2"/>
  <c r="BY39" i="2" s="1"/>
  <c r="BX34" i="2"/>
  <c r="BX41" i="2" s="1"/>
  <c r="BW34" i="2"/>
  <c r="BW39" i="2" s="1"/>
  <c r="BV34" i="2"/>
  <c r="BV41" i="2" s="1"/>
  <c r="BU34" i="2"/>
  <c r="BU42" i="2" s="1"/>
  <c r="BT34" i="2"/>
  <c r="BS34" i="2"/>
  <c r="BS38" i="2" s="1"/>
  <c r="BR34" i="2"/>
  <c r="BQ34" i="2"/>
  <c r="BQ41" i="2" s="1"/>
  <c r="BP34" i="2"/>
  <c r="BO34" i="2"/>
  <c r="BO39" i="2" s="1"/>
  <c r="BN34" i="2"/>
  <c r="BN41" i="2" s="1"/>
  <c r="BM34" i="2"/>
  <c r="BM37" i="2" s="1"/>
  <c r="BL34" i="2"/>
  <c r="BK34" i="2"/>
  <c r="BK38" i="2" s="1"/>
  <c r="BJ34" i="2"/>
  <c r="BJ39" i="2" s="1"/>
  <c r="BI34" i="2"/>
  <c r="BI42" i="2" s="1"/>
  <c r="BH34" i="2"/>
  <c r="BG34" i="2"/>
  <c r="BG37" i="2" s="1"/>
  <c r="BF34" i="2"/>
  <c r="BF41" i="2" s="1"/>
  <c r="BE34" i="2"/>
  <c r="BE37" i="2" s="1"/>
  <c r="BD34" i="2"/>
  <c r="BC34" i="2"/>
  <c r="BC38" i="2" s="1"/>
  <c r="BB34" i="2"/>
  <c r="BB38" i="2" s="1"/>
  <c r="BA34" i="2"/>
  <c r="BA41" i="2" s="1"/>
  <c r="AZ34" i="2"/>
  <c r="AZ37" i="2" s="1"/>
  <c r="AY34" i="2"/>
  <c r="AY41" i="2" s="1"/>
  <c r="AX34" i="2"/>
  <c r="AX41" i="2" s="1"/>
  <c r="AW34" i="2"/>
  <c r="AW37" i="2" s="1"/>
  <c r="AV34" i="2"/>
  <c r="AV37" i="2" s="1"/>
  <c r="AU34" i="2"/>
  <c r="AT34" i="2"/>
  <c r="AS34" i="2"/>
  <c r="AS42" i="2" s="1"/>
  <c r="AR34" i="2"/>
  <c r="AQ34" i="2"/>
  <c r="AQ41" i="2" s="1"/>
  <c r="AP34" i="2"/>
  <c r="AP39" i="2" s="1"/>
  <c r="AO34" i="2"/>
  <c r="AO37" i="2" s="1"/>
  <c r="AN34" i="2"/>
  <c r="AM34" i="2"/>
  <c r="AM40" i="2" s="1"/>
  <c r="AL34" i="2"/>
  <c r="AK34" i="2"/>
  <c r="AK38" i="2" s="1"/>
  <c r="AJ34" i="2"/>
  <c r="AJ37" i="2" s="1"/>
  <c r="AI34" i="2"/>
  <c r="AI39" i="2" s="1"/>
  <c r="AH34" i="2"/>
  <c r="AH41" i="2" s="1"/>
  <c r="AG34" i="2"/>
  <c r="AG40" i="2" s="1"/>
  <c r="AF34" i="2"/>
  <c r="AF38" i="2" s="1"/>
  <c r="AE34" i="2"/>
  <c r="AE38" i="2" s="1"/>
  <c r="AD34" i="2"/>
  <c r="AC34" i="2"/>
  <c r="AC41" i="2" s="1"/>
  <c r="AB34" i="2"/>
  <c r="AA34" i="2"/>
  <c r="AA39" i="2" s="1"/>
  <c r="Z34" i="2"/>
  <c r="Z41" i="2" s="1"/>
  <c r="Y34" i="2"/>
  <c r="Y37" i="2" s="1"/>
  <c r="X34" i="2"/>
  <c r="X40" i="2" s="1"/>
  <c r="W34" i="2"/>
  <c r="W40" i="2" s="1"/>
  <c r="V34" i="2"/>
  <c r="V38" i="2" s="1"/>
  <c r="U34" i="2"/>
  <c r="U41" i="2" s="1"/>
  <c r="T34" i="2"/>
  <c r="T39" i="2" s="1"/>
  <c r="S34" i="2"/>
  <c r="S39" i="2" s="1"/>
  <c r="R34" i="2"/>
  <c r="R41" i="2" s="1"/>
  <c r="Q34" i="2"/>
  <c r="Q37" i="2" s="1"/>
  <c r="P34" i="2"/>
  <c r="O34" i="2"/>
  <c r="O38" i="2" s="1"/>
  <c r="N34" i="2"/>
  <c r="N38" i="2" s="1"/>
  <c r="M34" i="2"/>
  <c r="M38" i="2" s="1"/>
  <c r="L34" i="2"/>
  <c r="K34" i="2"/>
  <c r="K37" i="2" s="1"/>
  <c r="J34" i="2"/>
  <c r="J41" i="2" s="1"/>
  <c r="I34" i="2"/>
  <c r="I42" i="2" s="1"/>
  <c r="H34" i="2"/>
  <c r="G34" i="2"/>
  <c r="G40" i="2" s="1"/>
  <c r="F34" i="2"/>
  <c r="F38" i="2" s="1"/>
  <c r="E34" i="2"/>
  <c r="E38" i="2" s="1"/>
  <c r="D34" i="2"/>
  <c r="D37" i="2" s="1"/>
  <c r="C34" i="2"/>
  <c r="C39" i="2" s="1"/>
  <c r="H20" i="2" l="1"/>
  <c r="H19" i="2"/>
  <c r="H21" i="2"/>
  <c r="AP41" i="2"/>
  <c r="AP40" i="2"/>
  <c r="CS42" i="2"/>
  <c r="DY39" i="2"/>
  <c r="DU38" i="2"/>
  <c r="DU40" i="2"/>
  <c r="DU41" i="2"/>
  <c r="DR37" i="2"/>
  <c r="DB39" i="2"/>
  <c r="CY38" i="2"/>
  <c r="CT37" i="2"/>
  <c r="CI40" i="2"/>
  <c r="BV38" i="2"/>
  <c r="BK42" i="2"/>
  <c r="BE40" i="2"/>
  <c r="AW38" i="2"/>
  <c r="AP37" i="2"/>
  <c r="AG39" i="2"/>
  <c r="Y42" i="2"/>
  <c r="V41" i="2"/>
  <c r="R37" i="2"/>
  <c r="R40" i="2"/>
  <c r="J39" i="2"/>
  <c r="CE39" i="2"/>
  <c r="BG41" i="2"/>
  <c r="S37" i="2"/>
  <c r="AQ37" i="2"/>
  <c r="BV37" i="2"/>
  <c r="CU37" i="2"/>
  <c r="DS37" i="2"/>
  <c r="AC38" i="2"/>
  <c r="BA38" i="2"/>
  <c r="BY38" i="2"/>
  <c r="DA38" i="2"/>
  <c r="DY38" i="2"/>
  <c r="K39" i="2"/>
  <c r="AK39" i="2"/>
  <c r="BI39" i="2"/>
  <c r="CF39" i="2"/>
  <c r="DC39" i="2"/>
  <c r="EC39" i="2"/>
  <c r="Y40" i="2"/>
  <c r="BI40" i="2"/>
  <c r="CK40" i="2"/>
  <c r="EE40" i="2"/>
  <c r="Y41" i="2"/>
  <c r="BI41" i="2"/>
  <c r="CS41" i="2"/>
  <c r="DV41" i="2"/>
  <c r="Z42" i="2"/>
  <c r="BM42" i="2"/>
  <c r="CW42" i="2"/>
  <c r="BO37" i="2"/>
  <c r="T37" i="2"/>
  <c r="AX37" i="2"/>
  <c r="BW37" i="2"/>
  <c r="DZ37" i="2"/>
  <c r="CC38" i="2"/>
  <c r="DB38" i="2"/>
  <c r="Q39" i="2"/>
  <c r="AO39" i="2"/>
  <c r="BM39" i="2"/>
  <c r="CG39" i="2"/>
  <c r="DI39" i="2"/>
  <c r="EG39" i="2"/>
  <c r="AH40" i="2"/>
  <c r="BK40" i="2"/>
  <c r="CT40" i="2"/>
  <c r="EG40" i="2"/>
  <c r="AA41" i="2"/>
  <c r="BM41" i="2"/>
  <c r="CW41" i="2"/>
  <c r="DY41" i="2"/>
  <c r="AG42" i="2"/>
  <c r="BV42" i="2"/>
  <c r="BG39" i="2"/>
  <c r="CM41" i="2"/>
  <c r="Z37" i="2"/>
  <c r="AY37" i="2"/>
  <c r="CD37" i="2"/>
  <c r="DB37" i="2"/>
  <c r="EA37" i="2"/>
  <c r="AG38" i="2"/>
  <c r="CG38" i="2"/>
  <c r="DE38" i="2"/>
  <c r="EG38" i="2"/>
  <c r="BQ39" i="2"/>
  <c r="CM39" i="2"/>
  <c r="DK39" i="2"/>
  <c r="EI39" i="2"/>
  <c r="AK40" i="2"/>
  <c r="BS40" i="2"/>
  <c r="CW40" i="2"/>
  <c r="EH40" i="2"/>
  <c r="AG41" i="2"/>
  <c r="BW41" i="2"/>
  <c r="EI41" i="2"/>
  <c r="AK42" i="2"/>
  <c r="BY42" i="2"/>
  <c r="DI42" i="2"/>
  <c r="C37" i="2"/>
  <c r="AA37" i="2"/>
  <c r="DC37" i="2"/>
  <c r="AM38" i="2"/>
  <c r="BI38" i="2"/>
  <c r="DI38" i="2"/>
  <c r="EH38" i="2"/>
  <c r="AQ39" i="2"/>
  <c r="BU39" i="2"/>
  <c r="CO39" i="2"/>
  <c r="DM39" i="2"/>
  <c r="BU40" i="2"/>
  <c r="DE40" i="2"/>
  <c r="EK40" i="2"/>
  <c r="AK41" i="2"/>
  <c r="DE41" i="2"/>
  <c r="EK41" i="2"/>
  <c r="AW42" i="2"/>
  <c r="DJ42" i="2"/>
  <c r="AH37" i="2"/>
  <c r="BF37" i="2"/>
  <c r="DJ37" i="2"/>
  <c r="AO38" i="2"/>
  <c r="BM38" i="2"/>
  <c r="CO38" i="2"/>
  <c r="DM38" i="2"/>
  <c r="EK38" i="2"/>
  <c r="U39" i="2"/>
  <c r="AW39" i="2"/>
  <c r="BV39" i="2"/>
  <c r="CS39" i="2"/>
  <c r="DS39" i="2"/>
  <c r="I40" i="2"/>
  <c r="AS40" i="2"/>
  <c r="BV40" i="2"/>
  <c r="DI40" i="2"/>
  <c r="F41" i="2"/>
  <c r="AS41" i="2"/>
  <c r="BY41" i="2"/>
  <c r="DI41" i="2"/>
  <c r="J42" i="2"/>
  <c r="AX42" i="2"/>
  <c r="CG42" i="2"/>
  <c r="DM42" i="2"/>
  <c r="J37" i="2"/>
  <c r="AI37" i="2"/>
  <c r="CL37" i="2"/>
  <c r="DK37" i="2"/>
  <c r="AP38" i="2"/>
  <c r="E39" i="2"/>
  <c r="AY39" i="2"/>
  <c r="CW39" i="2"/>
  <c r="DU39" i="2"/>
  <c r="J40" i="2"/>
  <c r="AW40" i="2"/>
  <c r="BY40" i="2"/>
  <c r="DJ40" i="2"/>
  <c r="K41" i="2"/>
  <c r="AW41" i="2"/>
  <c r="M42" i="2"/>
  <c r="BA42" i="2"/>
  <c r="CK42" i="2"/>
  <c r="DR42" i="2"/>
  <c r="BN37" i="2"/>
  <c r="AS38" i="2"/>
  <c r="BU38" i="2"/>
  <c r="CS38" i="2"/>
  <c r="I39" i="2"/>
  <c r="AC39" i="2"/>
  <c r="BA39" i="2"/>
  <c r="CC39" i="2"/>
  <c r="DA39" i="2"/>
  <c r="M40" i="2"/>
  <c r="AX40" i="2"/>
  <c r="CD40" i="2"/>
  <c r="DQ40" i="2"/>
  <c r="M41" i="2"/>
  <c r="CK41" i="2"/>
  <c r="U42" i="2"/>
  <c r="BF42" i="2"/>
  <c r="CL42" i="2"/>
  <c r="DY42" i="2"/>
  <c r="BP42" i="2"/>
  <c r="BP40" i="2"/>
  <c r="BP38" i="2"/>
  <c r="BP39" i="2"/>
  <c r="BP41" i="2"/>
  <c r="P41" i="2"/>
  <c r="P39" i="2"/>
  <c r="P40" i="2"/>
  <c r="P42" i="2"/>
  <c r="AN41" i="2"/>
  <c r="AN39" i="2"/>
  <c r="AN38" i="2"/>
  <c r="AN40" i="2"/>
  <c r="BT41" i="2"/>
  <c r="BT39" i="2"/>
  <c r="BT40" i="2"/>
  <c r="BT38" i="2"/>
  <c r="BT42" i="2"/>
  <c r="DH40" i="2"/>
  <c r="X42" i="2"/>
  <c r="CR38" i="2"/>
  <c r="CJ40" i="2"/>
  <c r="D42" i="2"/>
  <c r="D40" i="2"/>
  <c r="D39" i="2"/>
  <c r="D41" i="2"/>
  <c r="L42" i="2"/>
  <c r="L40" i="2"/>
  <c r="L39" i="2"/>
  <c r="T42" i="2"/>
  <c r="T40" i="2"/>
  <c r="AB42" i="2"/>
  <c r="AB40" i="2"/>
  <c r="AB38" i="2"/>
  <c r="AB39" i="2"/>
  <c r="AB41" i="2"/>
  <c r="AJ42" i="2"/>
  <c r="AJ40" i="2"/>
  <c r="AJ38" i="2"/>
  <c r="AJ39" i="2"/>
  <c r="AR42" i="2"/>
  <c r="AR40" i="2"/>
  <c r="AR38" i="2"/>
  <c r="AR41" i="2"/>
  <c r="AR39" i="2"/>
  <c r="AZ42" i="2"/>
  <c r="AZ40" i="2"/>
  <c r="AZ38" i="2"/>
  <c r="BH42" i="2"/>
  <c r="BH40" i="2"/>
  <c r="BH38" i="2"/>
  <c r="BH41" i="2"/>
  <c r="BH39" i="2"/>
  <c r="BX42" i="2"/>
  <c r="BX40" i="2"/>
  <c r="BX38" i="2"/>
  <c r="BX39" i="2"/>
  <c r="CF42" i="2"/>
  <c r="CF40" i="2"/>
  <c r="CF38" i="2"/>
  <c r="CF41" i="2"/>
  <c r="CN42" i="2"/>
  <c r="CN40" i="2"/>
  <c r="CN38" i="2"/>
  <c r="CN39" i="2"/>
  <c r="CN41" i="2"/>
  <c r="CV42" i="2"/>
  <c r="CV40" i="2"/>
  <c r="CV38" i="2"/>
  <c r="CV39" i="2"/>
  <c r="DD42" i="2"/>
  <c r="DD40" i="2"/>
  <c r="DD38" i="2"/>
  <c r="DD41" i="2"/>
  <c r="DD39" i="2"/>
  <c r="DL42" i="2"/>
  <c r="DL40" i="2"/>
  <c r="DL38" i="2"/>
  <c r="DT42" i="2"/>
  <c r="DT40" i="2"/>
  <c r="DT38" i="2"/>
  <c r="DT41" i="2"/>
  <c r="DT39" i="2"/>
  <c r="EB42" i="2"/>
  <c r="EB40" i="2"/>
  <c r="EB38" i="2"/>
  <c r="EB39" i="2"/>
  <c r="EB41" i="2"/>
  <c r="EJ42" i="2"/>
  <c r="EJ40" i="2"/>
  <c r="EJ38" i="2"/>
  <c r="L37" i="2"/>
  <c r="AB37" i="2"/>
  <c r="AR37" i="2"/>
  <c r="BH37" i="2"/>
  <c r="BX37" i="2"/>
  <c r="CN37" i="2"/>
  <c r="DD37" i="2"/>
  <c r="DT37" i="2"/>
  <c r="EJ37" i="2"/>
  <c r="P38" i="2"/>
  <c r="AZ41" i="2"/>
  <c r="EJ41" i="2"/>
  <c r="P37" i="2"/>
  <c r="D38" i="2"/>
  <c r="H41" i="2"/>
  <c r="H39" i="2"/>
  <c r="H40" i="2"/>
  <c r="H42" i="2"/>
  <c r="AF41" i="2"/>
  <c r="AF39" i="2"/>
  <c r="AF42" i="2"/>
  <c r="AV41" i="2"/>
  <c r="AV39" i="2"/>
  <c r="AV42" i="2"/>
  <c r="AV38" i="2"/>
  <c r="BD41" i="2"/>
  <c r="BD39" i="2"/>
  <c r="BD40" i="2"/>
  <c r="BD42" i="2"/>
  <c r="BD38" i="2"/>
  <c r="BL41" i="2"/>
  <c r="BL39" i="2"/>
  <c r="CB41" i="2"/>
  <c r="CB39" i="2"/>
  <c r="CB38" i="2"/>
  <c r="CB40" i="2"/>
  <c r="CB42" i="2"/>
  <c r="BJ42" i="2"/>
  <c r="BJ40" i="2"/>
  <c r="BJ38" i="2"/>
  <c r="BJ37" i="2"/>
  <c r="BR42" i="2"/>
  <c r="BR40" i="2"/>
  <c r="BR39" i="2"/>
  <c r="BR41" i="2"/>
  <c r="BR38" i="2"/>
  <c r="BR37" i="2"/>
  <c r="BZ42" i="2"/>
  <c r="BZ40" i="2"/>
  <c r="BZ39" i="2"/>
  <c r="BZ37" i="2"/>
  <c r="BZ41" i="2"/>
  <c r="BZ38" i="2"/>
  <c r="CH42" i="2"/>
  <c r="CH40" i="2"/>
  <c r="CH37" i="2"/>
  <c r="CH39" i="2"/>
  <c r="CP42" i="2"/>
  <c r="CP40" i="2"/>
  <c r="CP38" i="2"/>
  <c r="CP41" i="2"/>
  <c r="CP37" i="2"/>
  <c r="CX42" i="2"/>
  <c r="CX40" i="2"/>
  <c r="CX39" i="2"/>
  <c r="CX38" i="2"/>
  <c r="CX37" i="2"/>
  <c r="DF42" i="2"/>
  <c r="DF40" i="2"/>
  <c r="DF41" i="2"/>
  <c r="DF39" i="2"/>
  <c r="DF37" i="2"/>
  <c r="DF38" i="2"/>
  <c r="DN42" i="2"/>
  <c r="DN40" i="2"/>
  <c r="DN41" i="2"/>
  <c r="DN37" i="2"/>
  <c r="DN39" i="2"/>
  <c r="DV42" i="2"/>
  <c r="DV40" i="2"/>
  <c r="DV38" i="2"/>
  <c r="DV37" i="2"/>
  <c r="ED42" i="2"/>
  <c r="ED40" i="2"/>
  <c r="ED39" i="2"/>
  <c r="ED41" i="2"/>
  <c r="ED38" i="2"/>
  <c r="ED37" i="2"/>
  <c r="EL42" i="2"/>
  <c r="EL40" i="2"/>
  <c r="EL39" i="2"/>
  <c r="EL37" i="2"/>
  <c r="EL41" i="2"/>
  <c r="EL38" i="2"/>
  <c r="AV40" i="2"/>
  <c r="AJ41" i="2"/>
  <c r="DL41" i="2"/>
  <c r="BL42" i="2"/>
  <c r="BL40" i="2"/>
  <c r="AF37" i="2"/>
  <c r="BL37" i="2"/>
  <c r="CR37" i="2"/>
  <c r="DX37" i="2"/>
  <c r="T38" i="2"/>
  <c r="F42" i="2"/>
  <c r="F40" i="2"/>
  <c r="F39" i="2"/>
  <c r="F37" i="2"/>
  <c r="N42" i="2"/>
  <c r="N40" i="2"/>
  <c r="N39" i="2"/>
  <c r="N37" i="2"/>
  <c r="N41" i="2"/>
  <c r="V42" i="2"/>
  <c r="V40" i="2"/>
  <c r="V37" i="2"/>
  <c r="V39" i="2"/>
  <c r="AD42" i="2"/>
  <c r="AD40" i="2"/>
  <c r="AD38" i="2"/>
  <c r="AD41" i="2"/>
  <c r="AD37" i="2"/>
  <c r="AL42" i="2"/>
  <c r="AL40" i="2"/>
  <c r="AL39" i="2"/>
  <c r="AL38" i="2"/>
  <c r="AL37" i="2"/>
  <c r="AT42" i="2"/>
  <c r="AT40" i="2"/>
  <c r="AT41" i="2"/>
  <c r="AT39" i="2"/>
  <c r="AT37" i="2"/>
  <c r="AT38" i="2"/>
  <c r="BB42" i="2"/>
  <c r="BB40" i="2"/>
  <c r="BB41" i="2"/>
  <c r="BB37" i="2"/>
  <c r="BB39" i="2"/>
  <c r="G41" i="2"/>
  <c r="G39" i="2"/>
  <c r="G42" i="2"/>
  <c r="G37" i="2"/>
  <c r="O41" i="2"/>
  <c r="O39" i="2"/>
  <c r="O37" i="2"/>
  <c r="O40" i="2"/>
  <c r="W41" i="2"/>
  <c r="W39" i="2"/>
  <c r="W42" i="2"/>
  <c r="W37" i="2"/>
  <c r="AE41" i="2"/>
  <c r="AE39" i="2"/>
  <c r="AE40" i="2"/>
  <c r="AE37" i="2"/>
  <c r="AE42" i="2"/>
  <c r="AM41" i="2"/>
  <c r="AM39" i="2"/>
  <c r="AM37" i="2"/>
  <c r="AU41" i="2"/>
  <c r="AU39" i="2"/>
  <c r="AU40" i="2"/>
  <c r="AU42" i="2"/>
  <c r="AU37" i="2"/>
  <c r="AU38" i="2"/>
  <c r="BC41" i="2"/>
  <c r="BC39" i="2"/>
  <c r="BC37" i="2"/>
  <c r="BC40" i="2"/>
  <c r="BC42" i="2"/>
  <c r="BK41" i="2"/>
  <c r="BK39" i="2"/>
  <c r="BK37" i="2"/>
  <c r="BS41" i="2"/>
  <c r="BS39" i="2"/>
  <c r="BS42" i="2"/>
  <c r="BS37" i="2"/>
  <c r="CA41" i="2"/>
  <c r="CA39" i="2"/>
  <c r="CA37" i="2"/>
  <c r="CA38" i="2"/>
  <c r="CA40" i="2"/>
  <c r="CI41" i="2"/>
  <c r="CI39" i="2"/>
  <c r="CI42" i="2"/>
  <c r="CI37" i="2"/>
  <c r="CQ41" i="2"/>
  <c r="CQ39" i="2"/>
  <c r="CQ40" i="2"/>
  <c r="CQ37" i="2"/>
  <c r="CQ42" i="2"/>
  <c r="CY41" i="2"/>
  <c r="CY39" i="2"/>
  <c r="CY37" i="2"/>
  <c r="DG41" i="2"/>
  <c r="DG39" i="2"/>
  <c r="DG40" i="2"/>
  <c r="DG42" i="2"/>
  <c r="DG37" i="2"/>
  <c r="DG38" i="2"/>
  <c r="DO41" i="2"/>
  <c r="DO39" i="2"/>
  <c r="DO37" i="2"/>
  <c r="DO40" i="2"/>
  <c r="DO42" i="2"/>
  <c r="DW41" i="2"/>
  <c r="DW39" i="2"/>
  <c r="DW37" i="2"/>
  <c r="EE41" i="2"/>
  <c r="EE39" i="2"/>
  <c r="EE42" i="2"/>
  <c r="EE37" i="2"/>
  <c r="G38" i="2"/>
  <c r="W38" i="2"/>
  <c r="BL38" i="2"/>
  <c r="CH38" i="2"/>
  <c r="AD39" i="2"/>
  <c r="AZ39" i="2"/>
  <c r="CP39" i="2"/>
  <c r="DL39" i="2"/>
  <c r="DW40" i="2"/>
  <c r="L41" i="2"/>
  <c r="BJ41" i="2"/>
  <c r="AM42" i="2"/>
  <c r="DW42" i="2"/>
  <c r="X41" i="2"/>
  <c r="X39" i="2"/>
  <c r="CJ41" i="2"/>
  <c r="CJ39" i="2"/>
  <c r="CJ38" i="2"/>
  <c r="CR41" i="2"/>
  <c r="CR39" i="2"/>
  <c r="CR42" i="2"/>
  <c r="CZ41" i="2"/>
  <c r="CZ39" i="2"/>
  <c r="CZ38" i="2"/>
  <c r="CZ40" i="2"/>
  <c r="DH41" i="2"/>
  <c r="DH39" i="2"/>
  <c r="DH42" i="2"/>
  <c r="DH38" i="2"/>
  <c r="DP41" i="2"/>
  <c r="DP39" i="2"/>
  <c r="DP40" i="2"/>
  <c r="DP42" i="2"/>
  <c r="DP38" i="2"/>
  <c r="DX41" i="2"/>
  <c r="DX39" i="2"/>
  <c r="EF41" i="2"/>
  <c r="EF39" i="2"/>
  <c r="EF40" i="2"/>
  <c r="EF38" i="2"/>
  <c r="EF42" i="2"/>
  <c r="BP37" i="2"/>
  <c r="H38" i="2"/>
  <c r="X38" i="2"/>
  <c r="EJ39" i="2"/>
  <c r="CY40" i="2"/>
  <c r="DX40" i="2"/>
  <c r="AL41" i="2"/>
  <c r="CV41" i="2"/>
  <c r="O42" i="2"/>
  <c r="AN42" i="2"/>
  <c r="DX42" i="2"/>
  <c r="H37" i="2"/>
  <c r="X37" i="2"/>
  <c r="AN37" i="2"/>
  <c r="BD37" i="2"/>
  <c r="BT37" i="2"/>
  <c r="CJ37" i="2"/>
  <c r="CZ37" i="2"/>
  <c r="DP37" i="2"/>
  <c r="EF37" i="2"/>
  <c r="L38" i="2"/>
  <c r="AF40" i="2"/>
  <c r="T41" i="2"/>
  <c r="E37" i="2"/>
  <c r="M37" i="2"/>
  <c r="U37" i="2"/>
  <c r="AC37" i="2"/>
  <c r="AK37" i="2"/>
  <c r="AS37" i="2"/>
  <c r="BA37" i="2"/>
  <c r="BI37" i="2"/>
  <c r="BQ37" i="2"/>
  <c r="BY37" i="2"/>
  <c r="CG37" i="2"/>
  <c r="CO37" i="2"/>
  <c r="CW37" i="2"/>
  <c r="DE37" i="2"/>
  <c r="DM37" i="2"/>
  <c r="DU37" i="2"/>
  <c r="EC37" i="2"/>
  <c r="EK37" i="2"/>
  <c r="I38" i="2"/>
  <c r="Q38" i="2"/>
  <c r="Y38" i="2"/>
  <c r="AH38" i="2"/>
  <c r="BN38" i="2"/>
  <c r="CT38" i="2"/>
  <c r="DZ38" i="2"/>
  <c r="AH39" i="2"/>
  <c r="BN39" i="2"/>
  <c r="CT39" i="2"/>
  <c r="DZ39" i="2"/>
  <c r="EK39" i="2"/>
  <c r="Z40" i="2"/>
  <c r="BA40" i="2"/>
  <c r="BM40" i="2"/>
  <c r="CL40" i="2"/>
  <c r="DM40" i="2"/>
  <c r="DY40" i="2"/>
  <c r="C41" i="2"/>
  <c r="AO41" i="2"/>
  <c r="BO41" i="2"/>
  <c r="DA41" i="2"/>
  <c r="EA41" i="2"/>
  <c r="AC42" i="2"/>
  <c r="AO42" i="2"/>
  <c r="BN42" i="2"/>
  <c r="CO42" i="2"/>
  <c r="DA42" i="2"/>
  <c r="DZ42" i="2"/>
  <c r="EH41" i="2"/>
  <c r="EH39" i="2"/>
  <c r="EH42" i="2"/>
  <c r="J38" i="2"/>
  <c r="R38" i="2"/>
  <c r="Z38" i="2"/>
  <c r="BE38" i="2"/>
  <c r="BQ38" i="2"/>
  <c r="CK38" i="2"/>
  <c r="DQ38" i="2"/>
  <c r="EC38" i="2"/>
  <c r="M39" i="2"/>
  <c r="Y39" i="2"/>
  <c r="AS39" i="2"/>
  <c r="BE39" i="2"/>
  <c r="CK39" i="2"/>
  <c r="DE39" i="2"/>
  <c r="DQ39" i="2"/>
  <c r="AC40" i="2"/>
  <c r="AO40" i="2"/>
  <c r="BN40" i="2"/>
  <c r="CO40" i="2"/>
  <c r="DA40" i="2"/>
  <c r="DZ40" i="2"/>
  <c r="Q41" i="2"/>
  <c r="CC41" i="2"/>
  <c r="E42" i="2"/>
  <c r="Q42" i="2"/>
  <c r="AP42" i="2"/>
  <c r="BQ42" i="2"/>
  <c r="CC42" i="2"/>
  <c r="DB42" i="2"/>
  <c r="EC42" i="2"/>
  <c r="C42" i="2"/>
  <c r="C40" i="2"/>
  <c r="K42" i="2"/>
  <c r="K40" i="2"/>
  <c r="S42" i="2"/>
  <c r="S40" i="2"/>
  <c r="AA42" i="2"/>
  <c r="AA40" i="2"/>
  <c r="AI42" i="2"/>
  <c r="AI40" i="2"/>
  <c r="AI38" i="2"/>
  <c r="AQ42" i="2"/>
  <c r="AQ40" i="2"/>
  <c r="AQ38" i="2"/>
  <c r="AY42" i="2"/>
  <c r="AY40" i="2"/>
  <c r="AY38" i="2"/>
  <c r="BG42" i="2"/>
  <c r="BG40" i="2"/>
  <c r="BG38" i="2"/>
  <c r="BO42" i="2"/>
  <c r="BO40" i="2"/>
  <c r="BO38" i="2"/>
  <c r="BW42" i="2"/>
  <c r="BW40" i="2"/>
  <c r="BW38" i="2"/>
  <c r="CE42" i="2"/>
  <c r="CE40" i="2"/>
  <c r="CE38" i="2"/>
  <c r="CM42" i="2"/>
  <c r="CM40" i="2"/>
  <c r="CM38" i="2"/>
  <c r="CU42" i="2"/>
  <c r="CU40" i="2"/>
  <c r="CU38" i="2"/>
  <c r="DC42" i="2"/>
  <c r="DC40" i="2"/>
  <c r="DC38" i="2"/>
  <c r="DK42" i="2"/>
  <c r="DK40" i="2"/>
  <c r="DK38" i="2"/>
  <c r="DS42" i="2"/>
  <c r="DS40" i="2"/>
  <c r="DS38" i="2"/>
  <c r="EA42" i="2"/>
  <c r="EA40" i="2"/>
  <c r="EA38" i="2"/>
  <c r="EI42" i="2"/>
  <c r="EI40" i="2"/>
  <c r="EI38" i="2"/>
  <c r="C38" i="2"/>
  <c r="K38" i="2"/>
  <c r="S38" i="2"/>
  <c r="AA38" i="2"/>
  <c r="BF38" i="2"/>
  <c r="CL38" i="2"/>
  <c r="DR38" i="2"/>
  <c r="Z39" i="2"/>
  <c r="BF39" i="2"/>
  <c r="CL39" i="2"/>
  <c r="DR39" i="2"/>
  <c r="E40" i="2"/>
  <c r="Q40" i="2"/>
  <c r="BQ40" i="2"/>
  <c r="CC40" i="2"/>
  <c r="DB40" i="2"/>
  <c r="EC40" i="2"/>
  <c r="E41" i="2"/>
  <c r="S41" i="2"/>
  <c r="BE41" i="2"/>
  <c r="CE41" i="2"/>
  <c r="DQ41" i="2"/>
  <c r="R42" i="2"/>
  <c r="BE42" i="2"/>
  <c r="CD42" i="2"/>
  <c r="DQ42" i="2"/>
  <c r="I37" i="2"/>
  <c r="AG37" i="2"/>
  <c r="BU37" i="2"/>
  <c r="CS37" i="2"/>
  <c r="EG37" i="2"/>
  <c r="U38" i="2"/>
  <c r="AX38" i="2"/>
  <c r="CD38" i="2"/>
  <c r="DJ38" i="2"/>
  <c r="R39" i="2"/>
  <c r="AX39" i="2"/>
  <c r="CD39" i="2"/>
  <c r="DJ39" i="2"/>
  <c r="U40" i="2"/>
  <c r="BF40" i="2"/>
  <c r="CG40" i="2"/>
  <c r="DR40" i="2"/>
  <c r="I41" i="2"/>
  <c r="AI41" i="2"/>
  <c r="BU41" i="2"/>
  <c r="CU41" i="2"/>
  <c r="EG41" i="2"/>
  <c r="AH42" i="2"/>
  <c r="CT42" i="2"/>
  <c r="DS13" i="2"/>
  <c r="DS16" i="2" s="1"/>
  <c r="DT13" i="2"/>
  <c r="DT16" i="2" s="1"/>
  <c r="DU13" i="2"/>
  <c r="DU21" i="2" s="1"/>
  <c r="DV13" i="2"/>
  <c r="DV20" i="2" s="1"/>
  <c r="DW13" i="2"/>
  <c r="DW16" i="2" s="1"/>
  <c r="DX13" i="2"/>
  <c r="DX18" i="2" s="1"/>
  <c r="DY13" i="2"/>
  <c r="DY16" i="2" s="1"/>
  <c r="DZ13" i="2"/>
  <c r="DZ16" i="2" s="1"/>
  <c r="EA13" i="2"/>
  <c r="EA16" i="2" s="1"/>
  <c r="EB13" i="2"/>
  <c r="EB18" i="2" s="1"/>
  <c r="EC13" i="2"/>
  <c r="EC19" i="2" s="1"/>
  <c r="ED13" i="2"/>
  <c r="ED20" i="2" s="1"/>
  <c r="EE13" i="2"/>
  <c r="EE16" i="2" s="1"/>
  <c r="EF13" i="2"/>
  <c r="EF18" i="2" s="1"/>
  <c r="EG13" i="2"/>
  <c r="EG16" i="2" s="1"/>
  <c r="EH13" i="2"/>
  <c r="EH16" i="2" s="1"/>
  <c r="EI13" i="2"/>
  <c r="EI16" i="2" s="1"/>
  <c r="EJ13" i="2"/>
  <c r="EJ20" i="2" s="1"/>
  <c r="EK13" i="2"/>
  <c r="EK21" i="2" s="1"/>
  <c r="EL13" i="2"/>
  <c r="EL17" i="2" s="1"/>
  <c r="ED16" i="2"/>
  <c r="CY13" i="2"/>
  <c r="CY20" i="2" s="1"/>
  <c r="CZ13" i="2"/>
  <c r="CZ17" i="2" s="1"/>
  <c r="DA13" i="2"/>
  <c r="DA19" i="2" s="1"/>
  <c r="DB13" i="2"/>
  <c r="DB16" i="2" s="1"/>
  <c r="DC13" i="2"/>
  <c r="DC20" i="2" s="1"/>
  <c r="DD13" i="2"/>
  <c r="DD16" i="2" s="1"/>
  <c r="DE13" i="2"/>
  <c r="DE16" i="2" s="1"/>
  <c r="DF13" i="2"/>
  <c r="DF16" i="2" s="1"/>
  <c r="DG13" i="2"/>
  <c r="DG21" i="2" s="1"/>
  <c r="DH13" i="2"/>
  <c r="DH17" i="2" s="1"/>
  <c r="DI13" i="2"/>
  <c r="DI19" i="2" s="1"/>
  <c r="DJ13" i="2"/>
  <c r="DJ19" i="2" s="1"/>
  <c r="DK13" i="2"/>
  <c r="DK20" i="2" s="1"/>
  <c r="DL13" i="2"/>
  <c r="DL16" i="2" s="1"/>
  <c r="DM13" i="2"/>
  <c r="DM20" i="2" s="1"/>
  <c r="DN13" i="2"/>
  <c r="DN16" i="2" s="1"/>
  <c r="DO13" i="2"/>
  <c r="DO16" i="2" s="1"/>
  <c r="DP13" i="2"/>
  <c r="DP19" i="2" s="1"/>
  <c r="DQ13" i="2"/>
  <c r="DQ18" i="2" s="1"/>
  <c r="DR13" i="2"/>
  <c r="DR21" i="2" s="1"/>
  <c r="CF13" i="2"/>
  <c r="CF18" i="2" s="1"/>
  <c r="CG13" i="2"/>
  <c r="CG21" i="2" s="1"/>
  <c r="CH13" i="2"/>
  <c r="CH20" i="2" s="1"/>
  <c r="CI13" i="2"/>
  <c r="CI19" i="2" s="1"/>
  <c r="CJ13" i="2"/>
  <c r="CJ20" i="2" s="1"/>
  <c r="CK13" i="2"/>
  <c r="CK16" i="2" s="1"/>
  <c r="CL13" i="2"/>
  <c r="CL21" i="2" s="1"/>
  <c r="CM13" i="2"/>
  <c r="CM18" i="2" s="1"/>
  <c r="CN13" i="2"/>
  <c r="CN20" i="2" s="1"/>
  <c r="CO13" i="2"/>
  <c r="CO16" i="2" s="1"/>
  <c r="CP13" i="2"/>
  <c r="CP16" i="2" s="1"/>
  <c r="CQ13" i="2"/>
  <c r="CQ18" i="2" s="1"/>
  <c r="CR13" i="2"/>
  <c r="CR21" i="2" s="1"/>
  <c r="CS13" i="2"/>
  <c r="CS16" i="2" s="1"/>
  <c r="CT13" i="2"/>
  <c r="CT21" i="2" s="1"/>
  <c r="CU13" i="2"/>
  <c r="CU18" i="2" s="1"/>
  <c r="CV13" i="2"/>
  <c r="CV16" i="2" s="1"/>
  <c r="CW13" i="2"/>
  <c r="CW20" i="2" s="1"/>
  <c r="CX13" i="2"/>
  <c r="CX17" i="2" s="1"/>
  <c r="CE13" i="2"/>
  <c r="CE16" i="2" s="1"/>
  <c r="BL13" i="2"/>
  <c r="BL18" i="2" s="1"/>
  <c r="BM13" i="2"/>
  <c r="BM21" i="2" s="1"/>
  <c r="BN13" i="2"/>
  <c r="BN18" i="2" s="1"/>
  <c r="BO13" i="2"/>
  <c r="BO17" i="2" s="1"/>
  <c r="BP13" i="2"/>
  <c r="BP17" i="2" s="1"/>
  <c r="BQ13" i="2"/>
  <c r="BQ16" i="2" s="1"/>
  <c r="BR13" i="2"/>
  <c r="BR21" i="2" s="1"/>
  <c r="BS13" i="2"/>
  <c r="BS18" i="2" s="1"/>
  <c r="BT13" i="2"/>
  <c r="BT19" i="2" s="1"/>
  <c r="BU13" i="2"/>
  <c r="BU16" i="2" s="1"/>
  <c r="BV13" i="2"/>
  <c r="BV19" i="2" s="1"/>
  <c r="BW13" i="2"/>
  <c r="BW17" i="2" s="1"/>
  <c r="BX13" i="2"/>
  <c r="BX17" i="2" s="1"/>
  <c r="BY13" i="2"/>
  <c r="BY16" i="2" s="1"/>
  <c r="BZ13" i="2"/>
  <c r="BZ21" i="2" s="1"/>
  <c r="CA13" i="2"/>
  <c r="CA18" i="2" s="1"/>
  <c r="CB13" i="2"/>
  <c r="CB17" i="2" s="1"/>
  <c r="CC13" i="2"/>
  <c r="CC17" i="2" s="1"/>
  <c r="CD13" i="2"/>
  <c r="CD16" i="2" s="1"/>
  <c r="BK13" i="2"/>
  <c r="BK16" i="2" s="1"/>
  <c r="AR13" i="2"/>
  <c r="AR18" i="2" s="1"/>
  <c r="AS13" i="2"/>
  <c r="AS17" i="2" s="1"/>
  <c r="AT13" i="2"/>
  <c r="AT17" i="2" s="1"/>
  <c r="AU13" i="2"/>
  <c r="AU17" i="2" s="1"/>
  <c r="AV13" i="2"/>
  <c r="AV17" i="2" s="1"/>
  <c r="AW13" i="2"/>
  <c r="AW19" i="2" s="1"/>
  <c r="AX13" i="2"/>
  <c r="AX21" i="2" s="1"/>
  <c r="AY13" i="2"/>
  <c r="AY18" i="2" s="1"/>
  <c r="AZ13" i="2"/>
  <c r="AZ18" i="2" s="1"/>
  <c r="BA13" i="2"/>
  <c r="BA16" i="2" s="1"/>
  <c r="BB13" i="2"/>
  <c r="BB16" i="2" s="1"/>
  <c r="BD13" i="2"/>
  <c r="BD16" i="2" s="1"/>
  <c r="BE13" i="2"/>
  <c r="BE19" i="2" s="1"/>
  <c r="BF13" i="2"/>
  <c r="BF21" i="2" s="1"/>
  <c r="BG13" i="2"/>
  <c r="BG18" i="2" s="1"/>
  <c r="BH13" i="2"/>
  <c r="BH18" i="2" s="1"/>
  <c r="BI13" i="2"/>
  <c r="BI16" i="2" s="1"/>
  <c r="BJ13" i="2"/>
  <c r="BJ16" i="2" s="1"/>
  <c r="AQ13" i="2"/>
  <c r="AQ17" i="2" s="1"/>
  <c r="AN13" i="2"/>
  <c r="AN17" i="2" s="1"/>
  <c r="AO13" i="2"/>
  <c r="AO20" i="2" s="1"/>
  <c r="AP13" i="2"/>
  <c r="AP17" i="2" s="1"/>
  <c r="W13" i="2"/>
  <c r="W18" i="2" s="1"/>
  <c r="X13" i="2"/>
  <c r="X18" i="2" s="1"/>
  <c r="Y13" i="2"/>
  <c r="Y17" i="2" s="1"/>
  <c r="Z13" i="2"/>
  <c r="Z20" i="2" s="1"/>
  <c r="AA13" i="2"/>
  <c r="AA19" i="2" s="1"/>
  <c r="AB13" i="2"/>
  <c r="AB18" i="2" s="1"/>
  <c r="AC13" i="2"/>
  <c r="AC17" i="2" s="1"/>
  <c r="AD13" i="2"/>
  <c r="AD16" i="2" s="1"/>
  <c r="AE13" i="2"/>
  <c r="AE20" i="2" s="1"/>
  <c r="AF13" i="2"/>
  <c r="AF18" i="2" s="1"/>
  <c r="AG13" i="2"/>
  <c r="AG17" i="2" s="1"/>
  <c r="AH13" i="2"/>
  <c r="AH20" i="2" s="1"/>
  <c r="AI13" i="2"/>
  <c r="AI19" i="2" s="1"/>
  <c r="AJ13" i="2"/>
  <c r="AJ18" i="2" s="1"/>
  <c r="AK13" i="2"/>
  <c r="AK17" i="2" s="1"/>
  <c r="AL13" i="2"/>
  <c r="AL16" i="2" s="1"/>
  <c r="AM13" i="2"/>
  <c r="AM17" i="2" s="1"/>
  <c r="S13" i="2"/>
  <c r="S18" i="2" s="1"/>
  <c r="T13" i="2"/>
  <c r="T17" i="2" s="1"/>
  <c r="U13" i="2"/>
  <c r="U17" i="2" s="1"/>
  <c r="V13" i="2"/>
  <c r="V17" i="2" s="1"/>
  <c r="Q13" i="2"/>
  <c r="Q20" i="2" s="1"/>
  <c r="R13" i="2"/>
  <c r="R21" i="2" s="1"/>
  <c r="F13" i="2"/>
  <c r="F16" i="2" s="1"/>
  <c r="G13" i="2"/>
  <c r="G21" i="2" s="1"/>
  <c r="I13" i="2"/>
  <c r="I19" i="2" s="1"/>
  <c r="J13" i="2"/>
  <c r="J19" i="2" s="1"/>
  <c r="K13" i="2"/>
  <c r="K17" i="2" s="1"/>
  <c r="L13" i="2"/>
  <c r="L17" i="2" s="1"/>
  <c r="M13" i="2"/>
  <c r="M17" i="2" s="1"/>
  <c r="N13" i="2"/>
  <c r="N19" i="2" s="1"/>
  <c r="O13" i="2"/>
  <c r="O16" i="2" s="1"/>
  <c r="P13" i="2"/>
  <c r="P21" i="2" s="1"/>
  <c r="C13" i="2"/>
  <c r="C20" i="2" s="1"/>
  <c r="BA20" i="2" l="1"/>
  <c r="EI20" i="2"/>
  <c r="S16" i="2"/>
  <c r="BO19" i="2"/>
  <c r="EL19" i="2"/>
  <c r="BU20" i="2"/>
  <c r="ED19" i="2"/>
  <c r="BO20" i="2"/>
  <c r="EL16" i="2"/>
  <c r="CR17" i="2"/>
  <c r="CJ16" i="2"/>
  <c r="EF19" i="2"/>
  <c r="EL21" i="2"/>
  <c r="EL18" i="2"/>
  <c r="ED21" i="2"/>
  <c r="ED18" i="2"/>
  <c r="DI20" i="2"/>
  <c r="EL20" i="2"/>
  <c r="BW20" i="2"/>
  <c r="CV21" i="2"/>
  <c r="CY18" i="2"/>
  <c r="ED17" i="2"/>
  <c r="CI20" i="2"/>
  <c r="DV17" i="2"/>
  <c r="DG20" i="2"/>
  <c r="DG17" i="2"/>
  <c r="DH20" i="2"/>
  <c r="BW19" i="2"/>
  <c r="CV19" i="2"/>
  <c r="DO21" i="2"/>
  <c r="DO19" i="2"/>
  <c r="CY17" i="2"/>
  <c r="EE21" i="2"/>
  <c r="DW19" i="2"/>
  <c r="CH18" i="2"/>
  <c r="DH21" i="2"/>
  <c r="DG19" i="2"/>
  <c r="DG16" i="2"/>
  <c r="CV17" i="2"/>
  <c r="CY21" i="2"/>
  <c r="CY19" i="2"/>
  <c r="CY16" i="2"/>
  <c r="DO17" i="2"/>
  <c r="DP20" i="2"/>
  <c r="DP18" i="2"/>
  <c r="DO20" i="2"/>
  <c r="DG18" i="2"/>
  <c r="EF20" i="2"/>
  <c r="CI16" i="2"/>
  <c r="CX21" i="2"/>
  <c r="DX16" i="2"/>
  <c r="CP19" i="2"/>
  <c r="CN21" i="2"/>
  <c r="CN19" i="2"/>
  <c r="CN17" i="2"/>
  <c r="DP21" i="2"/>
  <c r="DW20" i="2"/>
  <c r="CQ19" i="2"/>
  <c r="CQ21" i="2"/>
  <c r="CQ17" i="2"/>
  <c r="AI21" i="2"/>
  <c r="CX20" i="2"/>
  <c r="CH19" i="2"/>
  <c r="CX16" i="2"/>
  <c r="CZ20" i="2"/>
  <c r="CQ20" i="2"/>
  <c r="CQ16" i="2"/>
  <c r="EH19" i="2"/>
  <c r="CX18" i="2"/>
  <c r="BU21" i="2"/>
  <c r="CP20" i="2"/>
  <c r="EG19" i="2"/>
  <c r="DX17" i="2"/>
  <c r="DW17" i="2"/>
  <c r="L18" i="2"/>
  <c r="CD19" i="2"/>
  <c r="EE18" i="2"/>
  <c r="S19" i="2"/>
  <c r="DW21" i="2"/>
  <c r="M21" i="2"/>
  <c r="T16" i="2"/>
  <c r="CD21" i="2"/>
  <c r="DW18" i="2"/>
  <c r="CD18" i="2"/>
  <c r="CD20" i="2"/>
  <c r="CD17" i="2"/>
  <c r="EE19" i="2"/>
  <c r="EE17" i="2"/>
  <c r="EE20" i="2"/>
  <c r="DV16" i="2"/>
  <c r="EK20" i="2"/>
  <c r="EA18" i="2"/>
  <c r="DZ21" i="2"/>
  <c r="EB19" i="2"/>
  <c r="DS20" i="2"/>
  <c r="EA19" i="2"/>
  <c r="EK19" i="2"/>
  <c r="EB17" i="2"/>
  <c r="DS19" i="2"/>
  <c r="DS18" i="2"/>
  <c r="EA17" i="2"/>
  <c r="EB16" i="2"/>
  <c r="EB21" i="2"/>
  <c r="EA21" i="2"/>
  <c r="EA20" i="2"/>
  <c r="EJ18" i="2"/>
  <c r="EJ17" i="2"/>
  <c r="EK16" i="2"/>
  <c r="EJ21" i="2"/>
  <c r="DS21" i="2"/>
  <c r="EI18" i="2"/>
  <c r="EI17" i="2"/>
  <c r="EH21" i="2"/>
  <c r="DT20" i="2"/>
  <c r="EH17" i="2"/>
  <c r="DS17" i="2"/>
  <c r="DP16" i="2"/>
  <c r="DC21" i="2"/>
  <c r="DR17" i="2"/>
  <c r="DJ16" i="2"/>
  <c r="DK16" i="2"/>
  <c r="DB21" i="2"/>
  <c r="DQ19" i="2"/>
  <c r="DK18" i="2"/>
  <c r="DP17" i="2"/>
  <c r="DI16" i="2"/>
  <c r="DK21" i="2"/>
  <c r="DC19" i="2"/>
  <c r="DC18" i="2"/>
  <c r="DJ18" i="2"/>
  <c r="DH16" i="2"/>
  <c r="DI18" i="2"/>
  <c r="DK19" i="2"/>
  <c r="DH18" i="2"/>
  <c r="DC17" i="2"/>
  <c r="DC16" i="2"/>
  <c r="CP18" i="2"/>
  <c r="CP17" i="2"/>
  <c r="CH21" i="2"/>
  <c r="CH16" i="2"/>
  <c r="CH17" i="2"/>
  <c r="CG19" i="2"/>
  <c r="CG17" i="2"/>
  <c r="CO17" i="2"/>
  <c r="CL18" i="2"/>
  <c r="BV18" i="2"/>
  <c r="BV20" i="2"/>
  <c r="BV17" i="2"/>
  <c r="BV21" i="2"/>
  <c r="BV16" i="2"/>
  <c r="BN21" i="2"/>
  <c r="BN17" i="2"/>
  <c r="BN19" i="2"/>
  <c r="BN16" i="2"/>
  <c r="BN20" i="2"/>
  <c r="BW18" i="2"/>
  <c r="BR20" i="2"/>
  <c r="BZ18" i="2"/>
  <c r="BR18" i="2"/>
  <c r="AT20" i="2"/>
  <c r="AU16" i="2"/>
  <c r="AS20" i="2"/>
  <c r="AT18" i="2"/>
  <c r="AO17" i="2"/>
  <c r="AO18" i="2"/>
  <c r="AT16" i="2"/>
  <c r="AZ20" i="2"/>
  <c r="AH19" i="2"/>
  <c r="AD19" i="2"/>
  <c r="Z19" i="2"/>
  <c r="AO21" i="2"/>
  <c r="AO19" i="2"/>
  <c r="AN16" i="2"/>
  <c r="AN21" i="2"/>
  <c r="AN19" i="2"/>
  <c r="AN20" i="2"/>
  <c r="AN18" i="2"/>
  <c r="AJ20" i="2"/>
  <c r="AJ16" i="2"/>
  <c r="AA20" i="2"/>
  <c r="AA18" i="2"/>
  <c r="AA17" i="2"/>
  <c r="AM19" i="2"/>
  <c r="AM20" i="2"/>
  <c r="AM18" i="2"/>
  <c r="AI18" i="2"/>
  <c r="AI20" i="2"/>
  <c r="AI17" i="2"/>
  <c r="AI16" i="2"/>
  <c r="AA21" i="2"/>
  <c r="AA16" i="2"/>
  <c r="W20" i="2"/>
  <c r="W21" i="2"/>
  <c r="W19" i="2"/>
  <c r="W17" i="2"/>
  <c r="W16" i="2"/>
  <c r="AE17" i="2"/>
  <c r="AE19" i="2"/>
  <c r="R20" i="2"/>
  <c r="N21" i="2"/>
  <c r="R18" i="2"/>
  <c r="R17" i="2"/>
  <c r="R16" i="2"/>
  <c r="N17" i="2"/>
  <c r="M18" i="2"/>
  <c r="T19" i="2"/>
  <c r="J20" i="2"/>
  <c r="J17" i="2"/>
  <c r="F20" i="2"/>
  <c r="F19" i="2"/>
  <c r="M16" i="2"/>
  <c r="J21" i="2"/>
  <c r="L16" i="2"/>
  <c r="S21" i="2"/>
  <c r="K18" i="2"/>
  <c r="K20" i="2"/>
  <c r="K16" i="2"/>
  <c r="G19" i="2"/>
  <c r="C19" i="2"/>
  <c r="C17" i="2"/>
  <c r="C21" i="2"/>
  <c r="C18" i="2"/>
  <c r="G17" i="2"/>
  <c r="O20" i="2"/>
  <c r="L19" i="2"/>
  <c r="AK16" i="2"/>
  <c r="BT18" i="2"/>
  <c r="DQ16" i="2"/>
  <c r="N20" i="2"/>
  <c r="K19" i="2"/>
  <c r="P18" i="2"/>
  <c r="G18" i="2"/>
  <c r="P16" i="2"/>
  <c r="G16" i="2"/>
  <c r="AM21" i="2"/>
  <c r="C16" i="2"/>
  <c r="O21" i="2"/>
  <c r="F21" i="2"/>
  <c r="L20" i="2"/>
  <c r="R19" i="2"/>
  <c r="N18" i="2"/>
  <c r="N16" i="2"/>
  <c r="AE21" i="2"/>
  <c r="AC20" i="2"/>
  <c r="AE16" i="2"/>
  <c r="AR20" i="2"/>
  <c r="AZ17" i="2"/>
  <c r="BW21" i="2"/>
  <c r="BZ20" i="2"/>
  <c r="BL20" i="2"/>
  <c r="BW16" i="2"/>
  <c r="CO21" i="2"/>
  <c r="CV20" i="2"/>
  <c r="CW19" i="2"/>
  <c r="CN18" i="2"/>
  <c r="CW17" i="2"/>
  <c r="CI17" i="2"/>
  <c r="CN16" i="2"/>
  <c r="DQ21" i="2"/>
  <c r="DJ20" i="2"/>
  <c r="DR19" i="2"/>
  <c r="DH19" i="2"/>
  <c r="DU19" i="2"/>
  <c r="DU20" i="2"/>
  <c r="DU17" i="2"/>
  <c r="P19" i="2"/>
  <c r="BC21" i="2"/>
  <c r="AV19" i="2"/>
  <c r="BT16" i="2"/>
  <c r="CK21" i="2"/>
  <c r="CK18" i="2"/>
  <c r="DB17" i="2"/>
  <c r="L21" i="2"/>
  <c r="P17" i="2"/>
  <c r="F17" i="2"/>
  <c r="S20" i="2"/>
  <c r="AU21" i="2"/>
  <c r="BT21" i="2"/>
  <c r="BT17" i="2"/>
  <c r="BP16" i="2"/>
  <c r="CJ21" i="2"/>
  <c r="CO20" i="2"/>
  <c r="CW18" i="2"/>
  <c r="CJ18" i="2"/>
  <c r="DR20" i="2"/>
  <c r="DB19" i="2"/>
  <c r="K21" i="2"/>
  <c r="P20" i="2"/>
  <c r="G20" i="2"/>
  <c r="M19" i="2"/>
  <c r="J18" i="2"/>
  <c r="O17" i="2"/>
  <c r="J16" i="2"/>
  <c r="AK20" i="2"/>
  <c r="AJ19" i="2"/>
  <c r="AE18" i="2"/>
  <c r="AM16" i="2"/>
  <c r="BB18" i="2"/>
  <c r="BO21" i="2"/>
  <c r="BT20" i="2"/>
  <c r="BU18" i="2"/>
  <c r="BO16" i="2"/>
  <c r="CW21" i="2"/>
  <c r="CI21" i="2"/>
  <c r="CO19" i="2"/>
  <c r="CV18" i="2"/>
  <c r="CI18" i="2"/>
  <c r="CW16" i="2"/>
  <c r="DJ21" i="2"/>
  <c r="DQ20" i="2"/>
  <c r="DM19" i="2"/>
  <c r="DK17" i="2"/>
  <c r="DR16" i="2"/>
  <c r="EK18" i="2"/>
  <c r="DU18" i="2"/>
  <c r="DU16" i="2"/>
  <c r="O19" i="2"/>
  <c r="V20" i="2"/>
  <c r="BL17" i="2"/>
  <c r="CR16" i="2"/>
  <c r="DI21" i="2"/>
  <c r="DB20" i="2"/>
  <c r="DR18" i="2"/>
  <c r="DJ17" i="2"/>
  <c r="S17" i="2"/>
  <c r="BL21" i="2"/>
  <c r="BL16" i="2"/>
  <c r="CJ19" i="2"/>
  <c r="CG18" i="2"/>
  <c r="DB18" i="2"/>
  <c r="DI17" i="2"/>
  <c r="M20" i="2"/>
  <c r="O18" i="2"/>
  <c r="F18" i="2"/>
  <c r="V16" i="2"/>
  <c r="BB17" i="2"/>
  <c r="BL19" i="2"/>
  <c r="BO18" i="2"/>
  <c r="CC16" i="2"/>
  <c r="CP21" i="2"/>
  <c r="CX19" i="2"/>
  <c r="CO18" i="2"/>
  <c r="CJ17" i="2"/>
  <c r="DO18" i="2"/>
  <c r="CZ18" i="2"/>
  <c r="CZ16" i="2"/>
  <c r="EI21" i="2"/>
  <c r="EB20" i="2"/>
  <c r="EI19" i="2"/>
  <c r="DZ19" i="2"/>
  <c r="EG18" i="2"/>
  <c r="EK17" i="2"/>
  <c r="DZ17" i="2"/>
  <c r="EJ19" i="2"/>
  <c r="EJ16" i="2"/>
  <c r="EG20" i="2"/>
  <c r="EG21" i="2"/>
  <c r="EG17" i="2"/>
  <c r="EF21" i="2"/>
  <c r="EF17" i="2"/>
  <c r="EF16" i="2"/>
  <c r="EC21" i="2"/>
  <c r="EC16" i="2"/>
  <c r="EC18" i="2"/>
  <c r="EC17" i="2"/>
  <c r="EC20" i="2"/>
  <c r="DY21" i="2"/>
  <c r="DY20" i="2"/>
  <c r="DX21" i="2"/>
  <c r="DX20" i="2"/>
  <c r="DX19" i="2"/>
  <c r="DY19" i="2"/>
  <c r="DY18" i="2"/>
  <c r="DY17" i="2"/>
  <c r="DV19" i="2"/>
  <c r="DT17" i="2"/>
  <c r="DV21" i="2"/>
  <c r="DT19" i="2"/>
  <c r="DV18" i="2"/>
  <c r="DT21" i="2"/>
  <c r="DT18" i="2"/>
  <c r="EH20" i="2"/>
  <c r="DZ20" i="2"/>
  <c r="EH18" i="2"/>
  <c r="DZ18" i="2"/>
  <c r="DQ17" i="2"/>
  <c r="DN19" i="2"/>
  <c r="DL19" i="2"/>
  <c r="DN17" i="2"/>
  <c r="DM21" i="2"/>
  <c r="DL17" i="2"/>
  <c r="DN21" i="2"/>
  <c r="DM17" i="2"/>
  <c r="DL21" i="2"/>
  <c r="DF17" i="2"/>
  <c r="DF21" i="2"/>
  <c r="DF19" i="2"/>
  <c r="DE19" i="2"/>
  <c r="DD17" i="2"/>
  <c r="DE17" i="2"/>
  <c r="DE21" i="2"/>
  <c r="DD19" i="2"/>
  <c r="DD21" i="2"/>
  <c r="CZ21" i="2"/>
  <c r="CZ19" i="2"/>
  <c r="DA16" i="2"/>
  <c r="DN20" i="2"/>
  <c r="DF20" i="2"/>
  <c r="DN18" i="2"/>
  <c r="DF18" i="2"/>
  <c r="DA20" i="2"/>
  <c r="DA21" i="2"/>
  <c r="DE20" i="2"/>
  <c r="DM18" i="2"/>
  <c r="DA17" i="2"/>
  <c r="DM16" i="2"/>
  <c r="DL20" i="2"/>
  <c r="DD20" i="2"/>
  <c r="DL18" i="2"/>
  <c r="DD18" i="2"/>
  <c r="DA18" i="2"/>
  <c r="DE18" i="2"/>
  <c r="CT18" i="2"/>
  <c r="CR20" i="2"/>
  <c r="CR18" i="2"/>
  <c r="CT20" i="2"/>
  <c r="CS18" i="2"/>
  <c r="CS21" i="2"/>
  <c r="CR19" i="2"/>
  <c r="CL20" i="2"/>
  <c r="CG20" i="2"/>
  <c r="CG16" i="2"/>
  <c r="CF17" i="2"/>
  <c r="CF20" i="2"/>
  <c r="CF16" i="2"/>
  <c r="CF19" i="2"/>
  <c r="CF21" i="2"/>
  <c r="CU20" i="2"/>
  <c r="CM20" i="2"/>
  <c r="CU17" i="2"/>
  <c r="CM17" i="2"/>
  <c r="CS20" i="2"/>
  <c r="CK20" i="2"/>
  <c r="CT17" i="2"/>
  <c r="CL17" i="2"/>
  <c r="CU19" i="2"/>
  <c r="CM19" i="2"/>
  <c r="CS17" i="2"/>
  <c r="CK17" i="2"/>
  <c r="CT19" i="2"/>
  <c r="CL19" i="2"/>
  <c r="CU16" i="2"/>
  <c r="CM16" i="2"/>
  <c r="CU21" i="2"/>
  <c r="CM21" i="2"/>
  <c r="CS19" i="2"/>
  <c r="CK19" i="2"/>
  <c r="CT16" i="2"/>
  <c r="CL16" i="2"/>
  <c r="CE21" i="2"/>
  <c r="CE20" i="2"/>
  <c r="CE19" i="2"/>
  <c r="CE18" i="2"/>
  <c r="CE17" i="2"/>
  <c r="CC19" i="2"/>
  <c r="CB19" i="2"/>
  <c r="CC18" i="2"/>
  <c r="CC21" i="2"/>
  <c r="CB18" i="2"/>
  <c r="CC20" i="2"/>
  <c r="CB16" i="2"/>
  <c r="CB21" i="2"/>
  <c r="CB20" i="2"/>
  <c r="BY20" i="2"/>
  <c r="BX20" i="2"/>
  <c r="BY18" i="2"/>
  <c r="BY21" i="2"/>
  <c r="BX16" i="2"/>
  <c r="BX18" i="2"/>
  <c r="BX21" i="2"/>
  <c r="BX19" i="2"/>
  <c r="BU17" i="2"/>
  <c r="BU19" i="2"/>
  <c r="BP21" i="2"/>
  <c r="BP18" i="2"/>
  <c r="BP20" i="2"/>
  <c r="BP19" i="2"/>
  <c r="BQ20" i="2"/>
  <c r="BQ21" i="2"/>
  <c r="BQ18" i="2"/>
  <c r="BM20" i="2"/>
  <c r="BM16" i="2"/>
  <c r="BM19" i="2"/>
  <c r="BM18" i="2"/>
  <c r="BM17" i="2"/>
  <c r="CA20" i="2"/>
  <c r="BS20" i="2"/>
  <c r="CA17" i="2"/>
  <c r="BS17" i="2"/>
  <c r="BZ17" i="2"/>
  <c r="BR17" i="2"/>
  <c r="CA19" i="2"/>
  <c r="BS19" i="2"/>
  <c r="BY17" i="2"/>
  <c r="BQ17" i="2"/>
  <c r="BZ19" i="2"/>
  <c r="BR19" i="2"/>
  <c r="CA16" i="2"/>
  <c r="BS16" i="2"/>
  <c r="CA21" i="2"/>
  <c r="BS21" i="2"/>
  <c r="BY19" i="2"/>
  <c r="BQ19" i="2"/>
  <c r="BZ16" i="2"/>
  <c r="BR16" i="2"/>
  <c r="BI20" i="2"/>
  <c r="BI18" i="2"/>
  <c r="BI21" i="2"/>
  <c r="BI17" i="2"/>
  <c r="BI19" i="2"/>
  <c r="BD20" i="2"/>
  <c r="BA21" i="2"/>
  <c r="AV16" i="2"/>
  <c r="AS18" i="2"/>
  <c r="AS16" i="2"/>
  <c r="AS19" i="2"/>
  <c r="BJ21" i="2"/>
  <c r="BJ17" i="2"/>
  <c r="BJ18" i="2"/>
  <c r="BJ20" i="2"/>
  <c r="BJ19" i="2"/>
  <c r="BH17" i="2"/>
  <c r="BH20" i="2"/>
  <c r="BF18" i="2"/>
  <c r="BE18" i="2"/>
  <c r="BE21" i="2"/>
  <c r="BE16" i="2"/>
  <c r="BD21" i="2"/>
  <c r="BD18" i="2"/>
  <c r="BD17" i="2"/>
  <c r="BD19" i="2"/>
  <c r="BB21" i="2"/>
  <c r="BB20" i="2"/>
  <c r="BB19" i="2"/>
  <c r="BA19" i="2"/>
  <c r="BA18" i="2"/>
  <c r="BA17" i="2"/>
  <c r="AX18" i="2"/>
  <c r="AW18" i="2"/>
  <c r="AW21" i="2"/>
  <c r="AW16" i="2"/>
  <c r="AV18" i="2"/>
  <c r="AV20" i="2"/>
  <c r="AV21" i="2"/>
  <c r="AU20" i="2"/>
  <c r="AU18" i="2"/>
  <c r="AU19" i="2"/>
  <c r="AT19" i="2"/>
  <c r="AT21" i="2"/>
  <c r="AS21" i="2"/>
  <c r="AR17" i="2"/>
  <c r="BK21" i="2"/>
  <c r="BK19" i="2"/>
  <c r="BK18" i="2"/>
  <c r="BK20" i="2"/>
  <c r="BK17" i="2"/>
  <c r="AY20" i="2"/>
  <c r="AX20" i="2"/>
  <c r="AY17" i="2"/>
  <c r="BG17" i="2"/>
  <c r="BE20" i="2"/>
  <c r="AW20" i="2"/>
  <c r="BH19" i="2"/>
  <c r="AZ19" i="2"/>
  <c r="AR19" i="2"/>
  <c r="BF17" i="2"/>
  <c r="AX17" i="2"/>
  <c r="BG20" i="2"/>
  <c r="BG19" i="2"/>
  <c r="AY19" i="2"/>
  <c r="BE17" i="2"/>
  <c r="AW17" i="2"/>
  <c r="BH16" i="2"/>
  <c r="AZ16" i="2"/>
  <c r="AR16" i="2"/>
  <c r="BH21" i="2"/>
  <c r="AZ21" i="2"/>
  <c r="AR21" i="2"/>
  <c r="BF19" i="2"/>
  <c r="AX19" i="2"/>
  <c r="BG16" i="2"/>
  <c r="AY16" i="2"/>
  <c r="BF20" i="2"/>
  <c r="BG21" i="2"/>
  <c r="AY21" i="2"/>
  <c r="BF16" i="2"/>
  <c r="AX16" i="2"/>
  <c r="AQ18" i="2"/>
  <c r="AQ21" i="2"/>
  <c r="AQ20" i="2"/>
  <c r="AQ19" i="2"/>
  <c r="AQ16" i="2"/>
  <c r="AJ21" i="2"/>
  <c r="AJ17" i="2"/>
  <c r="AG21" i="2"/>
  <c r="AG19" i="2"/>
  <c r="AG20" i="2"/>
  <c r="AG16" i="2"/>
  <c r="AF17" i="2"/>
  <c r="AF19" i="2"/>
  <c r="AF16" i="2"/>
  <c r="AF21" i="2"/>
  <c r="AF20" i="2"/>
  <c r="AC16" i="2"/>
  <c r="AB21" i="2"/>
  <c r="AB17" i="2"/>
  <c r="AB20" i="2"/>
  <c r="AB19" i="2"/>
  <c r="AB16" i="2"/>
  <c r="Y19" i="2"/>
  <c r="Y21" i="2"/>
  <c r="Y20" i="2"/>
  <c r="Y16" i="2"/>
  <c r="X16" i="2"/>
  <c r="X20" i="2"/>
  <c r="X17" i="2"/>
  <c r="X21" i="2"/>
  <c r="X19" i="2"/>
  <c r="AO16" i="2"/>
  <c r="AP19" i="2"/>
  <c r="AP16" i="2"/>
  <c r="AP18" i="2"/>
  <c r="AP21" i="2"/>
  <c r="AP20" i="2"/>
  <c r="AH18" i="2"/>
  <c r="AL21" i="2"/>
  <c r="AG18" i="2"/>
  <c r="Y18" i="2"/>
  <c r="AH17" i="2"/>
  <c r="Z17" i="2"/>
  <c r="Z18" i="2"/>
  <c r="AD21" i="2"/>
  <c r="AK21" i="2"/>
  <c r="AC21" i="2"/>
  <c r="AL20" i="2"/>
  <c r="AD20" i="2"/>
  <c r="AH16" i="2"/>
  <c r="Z16" i="2"/>
  <c r="AK19" i="2"/>
  <c r="AC19" i="2"/>
  <c r="AL18" i="2"/>
  <c r="AD18" i="2"/>
  <c r="AL19" i="2"/>
  <c r="AH21" i="2"/>
  <c r="Z21" i="2"/>
  <c r="AK18" i="2"/>
  <c r="AC18" i="2"/>
  <c r="AL17" i="2"/>
  <c r="AD17" i="2"/>
  <c r="V19" i="2"/>
  <c r="V18" i="2"/>
  <c r="V21" i="2"/>
  <c r="T21" i="2"/>
  <c r="T18" i="2"/>
  <c r="T20" i="2"/>
  <c r="U16" i="2"/>
  <c r="U19" i="2"/>
  <c r="U20" i="2"/>
  <c r="U18" i="2"/>
  <c r="U21" i="2"/>
  <c r="Q17" i="2"/>
  <c r="Q18" i="2"/>
  <c r="Q16" i="2"/>
  <c r="Q21" i="2"/>
  <c r="Q19" i="2"/>
  <c r="I21" i="2"/>
  <c r="I16" i="2"/>
  <c r="I17" i="2"/>
  <c r="I20" i="2"/>
  <c r="I18" i="2"/>
  <c r="D13" i="2" l="1"/>
  <c r="D16" i="2" s="1"/>
  <c r="D21" i="2" l="1"/>
  <c r="D19" i="2"/>
  <c r="D18" i="2"/>
  <c r="D20" i="2"/>
  <c r="D17" i="2"/>
</calcChain>
</file>

<file path=xl/sharedStrings.xml><?xml version="1.0" encoding="utf-8"?>
<sst xmlns="http://schemas.openxmlformats.org/spreadsheetml/2006/main" count="901" uniqueCount="130">
  <si>
    <t>total</t>
  </si>
  <si>
    <t>unknown</t>
  </si>
  <si>
    <t>%</t>
  </si>
  <si>
    <t>Green</t>
  </si>
  <si>
    <t>Blue</t>
  </si>
  <si>
    <t>Red</t>
  </si>
  <si>
    <t>White</t>
  </si>
  <si>
    <t>Other</t>
  </si>
  <si>
    <t>Unk</t>
  </si>
  <si>
    <t>2-10k</t>
  </si>
  <si>
    <t>UNKNOWN</t>
  </si>
  <si>
    <t>OTHER</t>
  </si>
  <si>
    <t>VIZ</t>
  </si>
  <si>
    <t xml:space="preserve">PAIN </t>
  </si>
  <si>
    <t>BLIND</t>
  </si>
  <si>
    <t>PERCENTAGES</t>
  </si>
  <si>
    <t>NONE</t>
  </si>
  <si>
    <t>Weekend</t>
  </si>
  <si>
    <t>Happy Hour</t>
  </si>
  <si>
    <t>CY-QTR</t>
  </si>
  <si>
    <t>Yes</t>
  </si>
  <si>
    <t>No</t>
  </si>
  <si>
    <t>Jan-Mar</t>
  </si>
  <si>
    <t>Apr-June</t>
  </si>
  <si>
    <t>Jul-Sep</t>
  </si>
  <si>
    <t>Oct-Dec</t>
  </si>
  <si>
    <t>Weekend - Yes</t>
  </si>
  <si>
    <t>HH - Yes</t>
  </si>
  <si>
    <t>HH- No</t>
  </si>
  <si>
    <t>Weekend - No</t>
  </si>
  <si>
    <t>PRIME TIME TABLE</t>
  </si>
  <si>
    <t>INJURY TABLE</t>
  </si>
  <si>
    <t>Unknown</t>
  </si>
  <si>
    <t>under2k</t>
  </si>
  <si>
    <t>10k+</t>
  </si>
  <si>
    <t>Quad1</t>
  </si>
  <si>
    <t>Quad2</t>
  </si>
  <si>
    <t>Quad3</t>
  </si>
  <si>
    <t>Quad4</t>
  </si>
  <si>
    <t>Quad - UNK</t>
  </si>
  <si>
    <t>Multicolor</t>
  </si>
  <si>
    <t>INJURY TABLE - 2020</t>
  </si>
  <si>
    <t xml:space="preserve">Values/Counts </t>
  </si>
  <si>
    <t>Values/Counts</t>
  </si>
  <si>
    <t>INJURY TABLE - 2020 w/ "Injury - None" removed</t>
  </si>
  <si>
    <t>Aircrat Type and  Weight Class</t>
  </si>
  <si>
    <t>FW</t>
  </si>
  <si>
    <t>Rotary</t>
  </si>
  <si>
    <t>Heavy</t>
  </si>
  <si>
    <t>Light</t>
  </si>
  <si>
    <t>L-Med</t>
  </si>
  <si>
    <t>Med</t>
  </si>
  <si>
    <t>All Data</t>
  </si>
  <si>
    <t>Not Happy Hour</t>
  </si>
  <si>
    <t>2020 only</t>
  </si>
  <si>
    <t>Sun</t>
  </si>
  <si>
    <t>Mon</t>
  </si>
  <si>
    <t>Tue</t>
  </si>
  <si>
    <t>Wed</t>
  </si>
  <si>
    <t>Thu</t>
  </si>
  <si>
    <t>Fri</t>
  </si>
  <si>
    <t>Sat</t>
  </si>
  <si>
    <t>Qtr1</t>
  </si>
  <si>
    <t>Qtr2</t>
  </si>
  <si>
    <t>Qtr3</t>
  </si>
  <si>
    <t>Qtr4</t>
  </si>
  <si>
    <t>Altitudes and Distances</t>
  </si>
  <si>
    <t>Altitudes</t>
  </si>
  <si>
    <t>Distances</t>
  </si>
  <si>
    <t>weekend</t>
  </si>
  <si>
    <t>not weekend</t>
  </si>
  <si>
    <t>82% of records have values</t>
  </si>
  <si>
    <t>All years</t>
  </si>
  <si>
    <t>Und2</t>
  </si>
  <si>
    <t>2to10</t>
  </si>
  <si>
    <t>Over10</t>
  </si>
  <si>
    <t>only</t>
  </si>
  <si>
    <t>Und3</t>
  </si>
  <si>
    <t>3to10</t>
  </si>
  <si>
    <t>2020 Zone Tables</t>
  </si>
  <si>
    <t>Under 2</t>
  </si>
  <si>
    <t>Under3</t>
  </si>
  <si>
    <t>LFZ</t>
  </si>
  <si>
    <t>CFZ</t>
  </si>
  <si>
    <t>NFZ</t>
  </si>
  <si>
    <t>2 to 10</t>
  </si>
  <si>
    <t>Over 10</t>
  </si>
  <si>
    <t>See Attack Tab for Altitudes</t>
  </si>
  <si>
    <t>Quad 1</t>
  </si>
  <si>
    <t>1030-1:30</t>
  </si>
  <si>
    <t>Quad 2</t>
  </si>
  <si>
    <t>9:00-10:30</t>
  </si>
  <si>
    <t>Quad 3</t>
  </si>
  <si>
    <t>1:30-3:00</t>
  </si>
  <si>
    <t>Quad 4</t>
  </si>
  <si>
    <t>3:00-9:00</t>
  </si>
  <si>
    <t>Temp</t>
  </si>
  <si>
    <t>Below40</t>
  </si>
  <si>
    <t>40to70</t>
  </si>
  <si>
    <t>70to90</t>
  </si>
  <si>
    <t>over90</t>
  </si>
  <si>
    <t>Weather - Hot Spots only</t>
  </si>
  <si>
    <t>All Years</t>
  </si>
  <si>
    <t>L</t>
  </si>
  <si>
    <t>M</t>
  </si>
  <si>
    <t>H</t>
  </si>
  <si>
    <t>Humidity</t>
  </si>
  <si>
    <t>Cloud Coverage</t>
  </si>
  <si>
    <t>Row Labels</t>
  </si>
  <si>
    <t>BKN</t>
  </si>
  <si>
    <t>CLR</t>
  </si>
  <si>
    <t>FEW</t>
  </si>
  <si>
    <t>OVC</t>
  </si>
  <si>
    <t>SCT</t>
  </si>
  <si>
    <t xml:space="preserve">VV </t>
  </si>
  <si>
    <t>VV</t>
  </si>
  <si>
    <t>GeNIe columns must sum to 1; where values in our tables were all 0, 1 was added to "unknown" as a work-around to the model</t>
  </si>
  <si>
    <t>Light/Medium</t>
  </si>
  <si>
    <t>Medium</t>
  </si>
  <si>
    <t>NA</t>
  </si>
  <si>
    <t>strikes</t>
  </si>
  <si>
    <t>cities</t>
  </si>
  <si>
    <t>inc/cities</t>
  </si>
  <si>
    <t>HotSpots</t>
  </si>
  <si>
    <t>Non-HS</t>
  </si>
  <si>
    <t>Hot Spots</t>
  </si>
  <si>
    <t xml:space="preserve">Happy Hour </t>
  </si>
  <si>
    <t xml:space="preserve">Day of the Week </t>
  </si>
  <si>
    <t>CY2020</t>
  </si>
  <si>
    <t>Dyas of the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</si>
</sst>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437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10" xfId="0" applyBorder="1"/>
    <xf numFmtId="0" fontId="0" fillId="0" borderId="1" xfId="0" applyNumberFormat="1" applyBorder="1" applyAlignment="1">
      <alignment horizontal="center"/>
    </xf>
    <xf numFmtId="0" fontId="0" fillId="3" borderId="0" xfId="0" applyFill="1"/>
    <xf numFmtId="0" fontId="0" fillId="0" borderId="13" xfId="0" applyBorder="1"/>
    <xf numFmtId="0" fontId="3" fillId="0" borderId="14" xfId="0" applyFont="1" applyBorder="1"/>
    <xf numFmtId="0" fontId="0" fillId="6" borderId="0" xfId="0" applyFill="1"/>
    <xf numFmtId="0" fontId="2" fillId="6" borderId="2" xfId="0" applyFont="1" applyFill="1" applyBorder="1"/>
    <xf numFmtId="0" fontId="0" fillId="7" borderId="0" xfId="0" applyFill="1"/>
    <xf numFmtId="0" fontId="0" fillId="11" borderId="0" xfId="0" applyFill="1"/>
    <xf numFmtId="0" fontId="0" fillId="4" borderId="0" xfId="0" applyFill="1"/>
    <xf numFmtId="0" fontId="0" fillId="5" borderId="0" xfId="0" applyFill="1"/>
    <xf numFmtId="0" fontId="0" fillId="0" borderId="20" xfId="0" applyBorder="1"/>
    <xf numFmtId="0" fontId="0" fillId="0" borderId="8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5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1" xfId="0" applyBorder="1"/>
    <xf numFmtId="0" fontId="0" fillId="0" borderId="27" xfId="0" applyBorder="1"/>
    <xf numFmtId="0" fontId="0" fillId="0" borderId="28" xfId="0" applyBorder="1"/>
    <xf numFmtId="0" fontId="1" fillId="11" borderId="0" xfId="0" applyFont="1" applyFill="1"/>
    <xf numFmtId="0" fontId="0" fillId="4" borderId="11" xfId="0" applyFill="1" applyBorder="1"/>
    <xf numFmtId="0" fontId="0" fillId="5" borderId="11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7" xfId="0" applyFill="1" applyBorder="1"/>
    <xf numFmtId="0" fontId="3" fillId="0" borderId="7" xfId="0" applyFont="1" applyBorder="1"/>
    <xf numFmtId="0" fontId="0" fillId="5" borderId="29" xfId="0" applyFill="1" applyBorder="1"/>
    <xf numFmtId="0" fontId="0" fillId="0" borderId="32" xfId="0" applyBorder="1"/>
    <xf numFmtId="0" fontId="3" fillId="0" borderId="30" xfId="0" applyFont="1" applyBorder="1"/>
    <xf numFmtId="0" fontId="3" fillId="0" borderId="34" xfId="0" applyFont="1" applyBorder="1"/>
    <xf numFmtId="0" fontId="0" fillId="0" borderId="37" xfId="0" applyFill="1" applyBorder="1"/>
    <xf numFmtId="0" fontId="0" fillId="0" borderId="38" xfId="0" applyFill="1" applyBorder="1"/>
    <xf numFmtId="0" fontId="0" fillId="0" borderId="39" xfId="0" applyFill="1" applyBorder="1"/>
    <xf numFmtId="0" fontId="0" fillId="3" borderId="18" xfId="0" applyFont="1" applyFill="1" applyBorder="1"/>
    <xf numFmtId="0" fontId="0" fillId="0" borderId="40" xfId="0" applyBorder="1"/>
    <xf numFmtId="0" fontId="0" fillId="0" borderId="41" xfId="0" applyBorder="1"/>
    <xf numFmtId="0" fontId="0" fillId="0" borderId="31" xfId="0" applyBorder="1"/>
    <xf numFmtId="0" fontId="0" fillId="0" borderId="26" xfId="0" applyBorder="1"/>
    <xf numFmtId="0" fontId="0" fillId="0" borderId="25" xfId="0" applyBorder="1"/>
    <xf numFmtId="0" fontId="0" fillId="0" borderId="42" xfId="0" applyBorder="1"/>
    <xf numFmtId="0" fontId="0" fillId="0" borderId="43" xfId="0" applyBorder="1"/>
    <xf numFmtId="0" fontId="0" fillId="0" borderId="35" xfId="0" applyBorder="1"/>
    <xf numFmtId="0" fontId="0" fillId="0" borderId="44" xfId="0" applyBorder="1"/>
    <xf numFmtId="0" fontId="0" fillId="0" borderId="16" xfId="0" applyBorder="1"/>
    <xf numFmtId="0" fontId="0" fillId="0" borderId="45" xfId="0" applyBorder="1"/>
    <xf numFmtId="0" fontId="0" fillId="0" borderId="12" xfId="0" applyBorder="1"/>
    <xf numFmtId="0" fontId="0" fillId="0" borderId="18" xfId="0" applyFont="1" applyFill="1" applyBorder="1"/>
    <xf numFmtId="0" fontId="0" fillId="3" borderId="17" xfId="0" applyFill="1" applyBorder="1"/>
    <xf numFmtId="0" fontId="0" fillId="3" borderId="40" xfId="0" applyFill="1" applyBorder="1"/>
    <xf numFmtId="0" fontId="3" fillId="0" borderId="46" xfId="0" applyFont="1" applyBorder="1"/>
    <xf numFmtId="0" fontId="3" fillId="0" borderId="47" xfId="0" applyFont="1" applyBorder="1"/>
    <xf numFmtId="0" fontId="0" fillId="3" borderId="18" xfId="0" applyFill="1" applyBorder="1"/>
    <xf numFmtId="0" fontId="0" fillId="3" borderId="19" xfId="0" applyFill="1" applyBorder="1"/>
    <xf numFmtId="0" fontId="0" fillId="0" borderId="26" xfId="0" applyFont="1" applyFill="1" applyBorder="1"/>
    <xf numFmtId="0" fontId="0" fillId="3" borderId="19" xfId="0" applyFont="1" applyFill="1" applyBorder="1"/>
    <xf numFmtId="0" fontId="0" fillId="3" borderId="25" xfId="0" applyFill="1" applyBorder="1"/>
    <xf numFmtId="0" fontId="1" fillId="11" borderId="0" xfId="0" applyFont="1" applyFill="1" applyAlignment="1"/>
    <xf numFmtId="0" fontId="0" fillId="0" borderId="22" xfId="0" applyNumberFormat="1" applyBorder="1"/>
    <xf numFmtId="0" fontId="0" fillId="0" borderId="18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/>
    <xf numFmtId="0" fontId="0" fillId="0" borderId="20" xfId="0" applyFill="1" applyBorder="1"/>
    <xf numFmtId="0" fontId="0" fillId="0" borderId="0" xfId="0" applyFill="1"/>
    <xf numFmtId="0" fontId="0" fillId="0" borderId="0" xfId="0" applyFill="1" applyBorder="1"/>
    <xf numFmtId="0" fontId="0" fillId="0" borderId="2" xfId="0" applyBorder="1"/>
    <xf numFmtId="0" fontId="0" fillId="0" borderId="24" xfId="0" applyBorder="1"/>
    <xf numFmtId="16" fontId="0" fillId="0" borderId="3" xfId="0" applyNumberFormat="1" applyBorder="1"/>
    <xf numFmtId="16" fontId="0" fillId="0" borderId="0" xfId="0" applyNumberFormat="1"/>
    <xf numFmtId="0" fontId="0" fillId="16" borderId="0" xfId="0" applyFill="1"/>
    <xf numFmtId="0" fontId="0" fillId="3" borderId="48" xfId="0" applyFont="1" applyFill="1" applyBorder="1"/>
    <xf numFmtId="0" fontId="0" fillId="0" borderId="48" xfId="0" applyFill="1" applyBorder="1"/>
    <xf numFmtId="0" fontId="0" fillId="0" borderId="26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42" xfId="0" applyFill="1" applyBorder="1"/>
    <xf numFmtId="0" fontId="0" fillId="0" borderId="49" xfId="0" applyFill="1" applyBorder="1"/>
    <xf numFmtId="0" fontId="0" fillId="3" borderId="26" xfId="0" applyFill="1" applyBorder="1"/>
    <xf numFmtId="0" fontId="3" fillId="0" borderId="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6" xfId="0" applyFont="1" applyBorder="1"/>
    <xf numFmtId="0" fontId="3" fillId="0" borderId="11" xfId="0" applyFont="1" applyBorder="1"/>
    <xf numFmtId="0" fontId="3" fillId="0" borderId="27" xfId="0" applyFont="1" applyBorder="1"/>
    <xf numFmtId="0" fontId="0" fillId="0" borderId="20" xfId="0" applyNumberFormat="1" applyBorder="1"/>
    <xf numFmtId="0" fontId="0" fillId="17" borderId="0" xfId="0" applyFill="1"/>
    <xf numFmtId="0" fontId="0" fillId="2" borderId="0" xfId="0" applyFill="1"/>
    <xf numFmtId="0" fontId="0" fillId="0" borderId="0" xfId="0" applyAlignment="1">
      <alignment horizontal="left"/>
    </xf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1" fillId="11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15" xfId="0" applyFont="1" applyFill="1" applyBorder="1" applyAlignment="1">
      <alignment horizontal="center"/>
    </xf>
    <xf numFmtId="0" fontId="0" fillId="14" borderId="36" xfId="0" applyFont="1" applyFill="1" applyBorder="1" applyAlignment="1">
      <alignment horizontal="center"/>
    </xf>
    <xf numFmtId="0" fontId="0" fillId="14" borderId="15" xfId="0" applyFont="1" applyFill="1" applyBorder="1" applyAlignment="1">
      <alignment horizontal="center"/>
    </xf>
    <xf numFmtId="0" fontId="2" fillId="10" borderId="36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5" borderId="36" xfId="0" applyFont="1" applyFill="1" applyBorder="1" applyAlignment="1">
      <alignment horizontal="center"/>
    </xf>
    <xf numFmtId="0" fontId="2" fillId="15" borderId="15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3" borderId="36" xfId="0" applyFill="1" applyBorder="1" applyAlignment="1">
      <alignment horizontal="center"/>
    </xf>
    <xf numFmtId="0" fontId="0" fillId="13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37FF"/>
      <color rgb="FFAE14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11B8-DB3D-DA46-A04C-190D2591F1F3}">
  <dimension ref="A1:GW194"/>
  <sheetViews>
    <sheetView tabSelected="1" zoomScaleNormal="100" workbookViewId="0">
      <pane xSplit="1" ySplit="1" topLeftCell="B7" activePane="bottomRight" state="frozen"/>
      <selection pane="topRight" activeCell="B1" sqref="B1"/>
      <selection pane="bottomLeft" activeCell="A3" sqref="A3"/>
      <selection pane="bottomRight" activeCell="AB105" sqref="AB105:AM194"/>
    </sheetView>
  </sheetViews>
  <sheetFormatPr baseColWidth="10" defaultRowHeight="16" x14ac:dyDescent="0.2"/>
  <cols>
    <col min="1" max="1" width="3.5" customWidth="1"/>
    <col min="2" max="2" width="12.83203125" customWidth="1"/>
    <col min="10" max="30" width="10.83203125" customWidth="1"/>
    <col min="31" max="31" width="9.83203125" style="14" customWidth="1"/>
    <col min="32" max="59" width="10.83203125" customWidth="1"/>
    <col min="60" max="60" width="11.5" style="14" customWidth="1"/>
    <col min="61" max="88" width="10.83203125" customWidth="1"/>
    <col min="89" max="89" width="11" style="14" customWidth="1"/>
    <col min="90" max="117" width="10.83203125" customWidth="1"/>
    <col min="118" max="118" width="10.33203125" style="14" customWidth="1"/>
    <col min="119" max="141" width="10.83203125" customWidth="1"/>
    <col min="142" max="142" width="11" customWidth="1"/>
    <col min="143" max="143" width="10.83203125" customWidth="1"/>
    <col min="144" max="154" width="9" customWidth="1"/>
    <col min="155" max="175" width="10.83203125" customWidth="1"/>
    <col min="176" max="176" width="1.83203125" style="14" customWidth="1"/>
    <col min="177" max="200" width="10.83203125" customWidth="1"/>
    <col min="205" max="205" width="1.83203125" style="14" customWidth="1"/>
  </cols>
  <sheetData>
    <row r="1" spans="1:205" s="75" customFormat="1" x14ac:dyDescent="0.2"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</row>
    <row r="2" spans="1:205" s="15" customFormat="1" ht="17" thickBot="1" x14ac:dyDescent="0.25">
      <c r="A2" s="112" t="s">
        <v>30</v>
      </c>
      <c r="B2" s="112"/>
      <c r="C2" s="15" t="s">
        <v>52</v>
      </c>
    </row>
    <row r="3" spans="1:205" ht="17" thickBot="1" x14ac:dyDescent="0.25">
      <c r="U3" s="79" t="s">
        <v>72</v>
      </c>
      <c r="V3" s="3"/>
      <c r="W3" s="3"/>
      <c r="X3" s="3"/>
      <c r="Y3" s="23"/>
      <c r="AA3" s="2" t="s">
        <v>72</v>
      </c>
      <c r="AB3" s="79"/>
      <c r="AC3" s="3"/>
      <c r="AD3" s="3"/>
      <c r="AE3" s="3"/>
      <c r="AF3" s="3"/>
      <c r="AG3" s="3"/>
      <c r="AH3" s="3"/>
      <c r="AI3" s="23"/>
      <c r="BH3"/>
      <c r="DN3"/>
    </row>
    <row r="4" spans="1:205" x14ac:dyDescent="0.2">
      <c r="B4" s="16" t="s">
        <v>17</v>
      </c>
      <c r="C4" s="113" t="s">
        <v>26</v>
      </c>
      <c r="D4" s="114"/>
      <c r="E4" s="114"/>
      <c r="F4" s="114"/>
      <c r="G4" s="114"/>
      <c r="H4" s="114"/>
      <c r="I4" s="114"/>
      <c r="J4" s="115"/>
      <c r="K4" s="116" t="s">
        <v>29</v>
      </c>
      <c r="L4" s="114"/>
      <c r="M4" s="114"/>
      <c r="N4" s="114"/>
      <c r="O4" s="114"/>
      <c r="P4" s="114"/>
      <c r="Q4" s="114"/>
      <c r="R4" s="115"/>
      <c r="U4" s="4" t="s">
        <v>126</v>
      </c>
      <c r="V4" s="5"/>
      <c r="W4" s="5"/>
      <c r="X4" s="5"/>
      <c r="Y4" s="6"/>
      <c r="AA4" s="2" t="s">
        <v>127</v>
      </c>
      <c r="AB4" s="5"/>
      <c r="AC4" s="5"/>
      <c r="AD4" s="5"/>
      <c r="AE4" s="5"/>
      <c r="AF4" s="5"/>
      <c r="AG4" s="5"/>
      <c r="AH4" s="5"/>
      <c r="AI4" s="6"/>
      <c r="AK4" t="s">
        <v>62</v>
      </c>
      <c r="AL4">
        <v>9658</v>
      </c>
      <c r="AM4">
        <v>41987</v>
      </c>
      <c r="AN4">
        <v>0.23002357872674875</v>
      </c>
      <c r="BH4"/>
    </row>
    <row r="5" spans="1:205" x14ac:dyDescent="0.2">
      <c r="B5" s="16" t="s">
        <v>18</v>
      </c>
      <c r="C5" s="117" t="s">
        <v>27</v>
      </c>
      <c r="D5" s="118"/>
      <c r="E5" s="118"/>
      <c r="F5" s="118"/>
      <c r="G5" s="118" t="s">
        <v>28</v>
      </c>
      <c r="H5" s="118"/>
      <c r="I5" s="118"/>
      <c r="J5" s="119"/>
      <c r="K5" s="120" t="s">
        <v>27</v>
      </c>
      <c r="L5" s="118"/>
      <c r="M5" s="118"/>
      <c r="N5" s="118"/>
      <c r="O5" s="118" t="s">
        <v>28</v>
      </c>
      <c r="P5" s="118"/>
      <c r="Q5" s="118"/>
      <c r="R5" s="119"/>
      <c r="U5" s="4"/>
      <c r="V5" s="5"/>
      <c r="W5" s="5"/>
      <c r="X5" s="5"/>
      <c r="Y5" s="6"/>
      <c r="AA5" s="4" t="s">
        <v>55</v>
      </c>
      <c r="AB5" s="5">
        <v>1</v>
      </c>
      <c r="AC5" s="5">
        <v>5745</v>
      </c>
      <c r="AD5" s="5">
        <v>41987</v>
      </c>
      <c r="AE5" s="5">
        <v>0.13682806582989973</v>
      </c>
      <c r="AF5" s="5"/>
      <c r="AG5" s="5">
        <v>0.31185843237192468</v>
      </c>
      <c r="AH5" s="5" t="s">
        <v>69</v>
      </c>
      <c r="AI5" s="6"/>
      <c r="AK5" t="s">
        <v>63</v>
      </c>
      <c r="AL5">
        <v>8514</v>
      </c>
      <c r="AM5">
        <v>41987</v>
      </c>
      <c r="AN5">
        <v>0.20277705003929788</v>
      </c>
      <c r="BH5"/>
    </row>
    <row r="6" spans="1:205" x14ac:dyDescent="0.2">
      <c r="B6" s="16" t="s">
        <v>19</v>
      </c>
      <c r="C6" s="18" t="s">
        <v>22</v>
      </c>
      <c r="D6" s="1" t="s">
        <v>23</v>
      </c>
      <c r="E6" s="1" t="s">
        <v>24</v>
      </c>
      <c r="F6" s="1" t="s">
        <v>25</v>
      </c>
      <c r="G6" s="1" t="s">
        <v>22</v>
      </c>
      <c r="H6" s="1" t="s">
        <v>23</v>
      </c>
      <c r="I6" s="1" t="s">
        <v>24</v>
      </c>
      <c r="J6" s="19" t="s">
        <v>25</v>
      </c>
      <c r="K6" s="10" t="s">
        <v>22</v>
      </c>
      <c r="L6" s="1" t="s">
        <v>23</v>
      </c>
      <c r="M6" s="1" t="s">
        <v>24</v>
      </c>
      <c r="N6" s="1" t="s">
        <v>25</v>
      </c>
      <c r="O6" s="1" t="s">
        <v>22</v>
      </c>
      <c r="P6" s="1" t="s">
        <v>23</v>
      </c>
      <c r="Q6" s="1" t="s">
        <v>24</v>
      </c>
      <c r="R6" s="19" t="s">
        <v>25</v>
      </c>
      <c r="U6" s="4">
        <v>39578</v>
      </c>
      <c r="V6" s="5">
        <v>41987</v>
      </c>
      <c r="W6" s="5">
        <f>U6/V6</f>
        <v>0.94262509824469476</v>
      </c>
      <c r="X6" s="5" t="s">
        <v>18</v>
      </c>
      <c r="Y6" s="6"/>
      <c r="AA6" s="4" t="s">
        <v>56</v>
      </c>
      <c r="AB6" s="5">
        <v>2</v>
      </c>
      <c r="AC6" s="5">
        <v>5397</v>
      </c>
      <c r="AD6" s="5">
        <v>41987</v>
      </c>
      <c r="AE6" s="5">
        <v>0.12853978612427655</v>
      </c>
      <c r="AF6" s="5"/>
      <c r="AG6" s="5">
        <v>0.68814156762807532</v>
      </c>
      <c r="AH6" s="5" t="s">
        <v>70</v>
      </c>
      <c r="AI6" s="6"/>
      <c r="AK6" t="s">
        <v>64</v>
      </c>
      <c r="AL6">
        <v>10938</v>
      </c>
      <c r="AM6">
        <v>41987</v>
      </c>
      <c r="AN6">
        <v>0.26050920523019028</v>
      </c>
      <c r="BH6"/>
    </row>
    <row r="7" spans="1:205" x14ac:dyDescent="0.2">
      <c r="B7" s="17" t="s">
        <v>20</v>
      </c>
      <c r="C7" s="18">
        <v>2904</v>
      </c>
      <c r="D7" s="1">
        <v>2553</v>
      </c>
      <c r="E7" s="1">
        <v>3204</v>
      </c>
      <c r="F7" s="1">
        <v>3695</v>
      </c>
      <c r="G7" s="1">
        <v>141</v>
      </c>
      <c r="H7" s="1">
        <v>189</v>
      </c>
      <c r="I7" s="1">
        <v>197</v>
      </c>
      <c r="J7" s="19">
        <v>211</v>
      </c>
      <c r="K7" s="10">
        <v>6243</v>
      </c>
      <c r="L7" s="1">
        <v>5388</v>
      </c>
      <c r="M7" s="1">
        <v>6513</v>
      </c>
      <c r="N7" s="1">
        <v>8113</v>
      </c>
      <c r="O7" s="1">
        <v>370</v>
      </c>
      <c r="P7" s="1">
        <v>384</v>
      </c>
      <c r="Q7" s="1">
        <v>421</v>
      </c>
      <c r="R7" s="19">
        <v>385</v>
      </c>
      <c r="U7" s="4">
        <v>2409</v>
      </c>
      <c r="V7" s="5">
        <v>41987</v>
      </c>
      <c r="W7" s="5">
        <f>U7/V7</f>
        <v>5.7374901755305213E-2</v>
      </c>
      <c r="X7" s="5" t="s">
        <v>53</v>
      </c>
      <c r="Y7" s="6"/>
      <c r="AA7" s="4" t="s">
        <v>57</v>
      </c>
      <c r="AB7" s="5">
        <v>3</v>
      </c>
      <c r="AC7" s="5">
        <v>5888</v>
      </c>
      <c r="AD7" s="5">
        <v>41987</v>
      </c>
      <c r="AE7" s="5">
        <v>0.14023388191583108</v>
      </c>
      <c r="AF7" s="5"/>
      <c r="AG7" s="5"/>
      <c r="AH7" s="5"/>
      <c r="AI7" s="6"/>
      <c r="AK7" t="s">
        <v>65</v>
      </c>
      <c r="AL7">
        <v>12877</v>
      </c>
      <c r="AM7">
        <v>41987</v>
      </c>
      <c r="AN7">
        <v>0.30669016600376309</v>
      </c>
      <c r="BH7"/>
    </row>
    <row r="8" spans="1:205" ht="17" thickBot="1" x14ac:dyDescent="0.25">
      <c r="B8" s="17" t="s">
        <v>21</v>
      </c>
      <c r="C8" s="20">
        <v>141</v>
      </c>
      <c r="D8" s="21">
        <v>189</v>
      </c>
      <c r="E8" s="21">
        <v>197</v>
      </c>
      <c r="F8" s="21">
        <v>211</v>
      </c>
      <c r="G8" s="21">
        <v>2904</v>
      </c>
      <c r="H8" s="21">
        <v>2553</v>
      </c>
      <c r="I8" s="21">
        <v>3204</v>
      </c>
      <c r="J8" s="22">
        <v>3695</v>
      </c>
      <c r="K8" s="30">
        <v>370</v>
      </c>
      <c r="L8" s="21">
        <v>384</v>
      </c>
      <c r="M8" s="21">
        <v>421</v>
      </c>
      <c r="N8" s="21">
        <v>385</v>
      </c>
      <c r="O8" s="21">
        <v>6243</v>
      </c>
      <c r="P8" s="21">
        <v>5388</v>
      </c>
      <c r="Q8" s="21">
        <v>6513</v>
      </c>
      <c r="R8" s="22">
        <v>8113</v>
      </c>
      <c r="U8" s="4"/>
      <c r="V8" s="5"/>
      <c r="W8" s="5"/>
      <c r="X8" s="5"/>
      <c r="Y8" s="6"/>
      <c r="AA8" s="4" t="s">
        <v>58</v>
      </c>
      <c r="AB8" s="5">
        <v>4</v>
      </c>
      <c r="AC8" s="5">
        <v>5829</v>
      </c>
      <c r="AD8" s="5">
        <v>41987</v>
      </c>
      <c r="AE8" s="5">
        <v>0.13882868506918808</v>
      </c>
      <c r="AF8" s="5"/>
      <c r="AG8" s="5"/>
      <c r="AH8" s="5"/>
      <c r="AI8" s="6"/>
      <c r="BH8"/>
    </row>
    <row r="9" spans="1:205" s="12" customFormat="1" ht="17" thickBot="1" x14ac:dyDescent="0.25">
      <c r="B9" s="13" t="s">
        <v>15</v>
      </c>
      <c r="S9"/>
      <c r="T9"/>
      <c r="U9" s="4"/>
      <c r="V9" s="5"/>
      <c r="W9" s="5"/>
      <c r="X9" s="5"/>
      <c r="Y9" s="6"/>
      <c r="Z9"/>
      <c r="AA9" s="4" t="s">
        <v>59</v>
      </c>
      <c r="AB9" s="5">
        <v>5</v>
      </c>
      <c r="AC9" s="5">
        <v>6034</v>
      </c>
      <c r="AD9" s="5">
        <v>41987</v>
      </c>
      <c r="AE9" s="5">
        <v>0.14371114868887988</v>
      </c>
      <c r="AF9" s="5"/>
      <c r="AG9" s="5"/>
      <c r="AH9" s="5"/>
      <c r="AI9" s="6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K9" s="14"/>
      <c r="DN9" s="14"/>
      <c r="FT9" s="14"/>
      <c r="GW9" s="14"/>
    </row>
    <row r="10" spans="1:205" x14ac:dyDescent="0.2">
      <c r="B10" s="16" t="s">
        <v>19</v>
      </c>
      <c r="C10" s="25" t="s">
        <v>22</v>
      </c>
      <c r="D10" s="26" t="s">
        <v>23</v>
      </c>
      <c r="E10" s="26" t="s">
        <v>24</v>
      </c>
      <c r="F10" s="26" t="s">
        <v>25</v>
      </c>
      <c r="G10" s="26" t="s">
        <v>22</v>
      </c>
      <c r="H10" s="26" t="s">
        <v>23</v>
      </c>
      <c r="I10" s="26" t="s">
        <v>24</v>
      </c>
      <c r="J10" s="27" t="s">
        <v>25</v>
      </c>
      <c r="K10" s="25" t="s">
        <v>22</v>
      </c>
      <c r="L10" s="26" t="s">
        <v>23</v>
      </c>
      <c r="M10" s="26" t="s">
        <v>24</v>
      </c>
      <c r="N10" s="26" t="s">
        <v>25</v>
      </c>
      <c r="O10" s="26" t="s">
        <v>22</v>
      </c>
      <c r="P10" s="26" t="s">
        <v>23</v>
      </c>
      <c r="Q10" s="26" t="s">
        <v>24</v>
      </c>
      <c r="R10" s="27" t="s">
        <v>25</v>
      </c>
      <c r="U10" s="4">
        <v>41987</v>
      </c>
      <c r="V10" s="5">
        <v>51045</v>
      </c>
      <c r="W10" s="5">
        <f t="shared" ref="W10:W11" si="0">U10/V10</f>
        <v>0.8225487315114115</v>
      </c>
      <c r="X10" s="5"/>
      <c r="Y10" s="6"/>
      <c r="AA10" s="4" t="s">
        <v>60</v>
      </c>
      <c r="AB10" s="5">
        <v>6</v>
      </c>
      <c r="AC10" s="5">
        <v>6440</v>
      </c>
      <c r="AD10" s="5">
        <v>41987</v>
      </c>
      <c r="AE10" s="5">
        <v>0.15338080834544027</v>
      </c>
      <c r="AF10" s="5"/>
      <c r="AG10" s="5"/>
      <c r="AH10" s="5"/>
      <c r="AI10" s="6"/>
      <c r="BH10"/>
    </row>
    <row r="11" spans="1:205" ht="17" thickBot="1" x14ac:dyDescent="0.25">
      <c r="B11" s="17" t="s">
        <v>20</v>
      </c>
      <c r="C11" s="18">
        <f>C7/SUM(C7:C8)</f>
        <v>0.95369458128078821</v>
      </c>
      <c r="D11" s="1">
        <f t="shared" ref="D11:J11" si="1">D7/SUM(D7:D8)</f>
        <v>0.93107221006564556</v>
      </c>
      <c r="E11" s="1">
        <f t="shared" si="1"/>
        <v>0.94207586004116439</v>
      </c>
      <c r="F11" s="1">
        <f t="shared" si="1"/>
        <v>0.94598054275473631</v>
      </c>
      <c r="G11" s="1">
        <f t="shared" si="1"/>
        <v>4.6305418719211823E-2</v>
      </c>
      <c r="H11" s="1">
        <f t="shared" si="1"/>
        <v>6.8927789934354486E-2</v>
      </c>
      <c r="I11" s="1">
        <f t="shared" si="1"/>
        <v>5.7924139958835635E-2</v>
      </c>
      <c r="J11" s="19">
        <f t="shared" si="1"/>
        <v>5.4019457245263698E-2</v>
      </c>
      <c r="K11" s="18">
        <f t="shared" ref="K11:R11" si="2">K7/SUM(K7:K8)</f>
        <v>0.94404959927415699</v>
      </c>
      <c r="L11" s="1">
        <f t="shared" si="2"/>
        <v>0.93347193347193347</v>
      </c>
      <c r="M11" s="1">
        <f t="shared" si="2"/>
        <v>0.93928468416498412</v>
      </c>
      <c r="N11" s="1">
        <f t="shared" si="2"/>
        <v>0.95469522240527183</v>
      </c>
      <c r="O11" s="1">
        <f t="shared" si="2"/>
        <v>5.5950400725843036E-2</v>
      </c>
      <c r="P11" s="1">
        <f t="shared" si="2"/>
        <v>6.6528066528066532E-2</v>
      </c>
      <c r="Q11" s="1">
        <f t="shared" si="2"/>
        <v>6.0715315835015861E-2</v>
      </c>
      <c r="R11" s="19">
        <f t="shared" si="2"/>
        <v>4.5304777594728174E-2</v>
      </c>
      <c r="U11" s="24">
        <v>9058</v>
      </c>
      <c r="V11" s="7">
        <v>51045</v>
      </c>
      <c r="W11" s="7">
        <f t="shared" si="0"/>
        <v>0.1774512684885885</v>
      </c>
      <c r="X11" s="7"/>
      <c r="Y11" s="78"/>
      <c r="AA11" s="24" t="s">
        <v>61</v>
      </c>
      <c r="AB11" s="7">
        <v>7</v>
      </c>
      <c r="AC11" s="7">
        <v>6654</v>
      </c>
      <c r="AD11" s="7">
        <v>41987</v>
      </c>
      <c r="AE11" s="7">
        <v>0.15847762402648438</v>
      </c>
      <c r="AF11" s="7"/>
      <c r="AG11" s="7"/>
      <c r="AH11" s="7"/>
      <c r="AI11" s="78"/>
      <c r="BH11"/>
    </row>
    <row r="12" spans="1:205" ht="17" thickBot="1" x14ac:dyDescent="0.25">
      <c r="B12" s="17" t="s">
        <v>21</v>
      </c>
      <c r="C12" s="20">
        <f>1-C11</f>
        <v>4.6305418719211788E-2</v>
      </c>
      <c r="D12" s="21">
        <f t="shared" ref="D12:R12" si="3">1-D11</f>
        <v>6.8927789934354444E-2</v>
      </c>
      <c r="E12" s="21">
        <f t="shared" si="3"/>
        <v>5.7924139958835608E-2</v>
      </c>
      <c r="F12" s="21">
        <f t="shared" si="3"/>
        <v>5.4019457245263691E-2</v>
      </c>
      <c r="G12" s="21">
        <f t="shared" si="3"/>
        <v>0.95369458128078821</v>
      </c>
      <c r="H12" s="21">
        <f t="shared" si="3"/>
        <v>0.93107221006564556</v>
      </c>
      <c r="I12" s="21">
        <f t="shared" si="3"/>
        <v>0.94207586004116439</v>
      </c>
      <c r="J12" s="22">
        <f t="shared" si="3"/>
        <v>0.94598054275473631</v>
      </c>
      <c r="K12" s="20">
        <f t="shared" si="3"/>
        <v>5.5950400725843008E-2</v>
      </c>
      <c r="L12" s="21">
        <f t="shared" si="3"/>
        <v>6.6528066528066532E-2</v>
      </c>
      <c r="M12" s="21">
        <f t="shared" si="3"/>
        <v>6.0715315835015882E-2</v>
      </c>
      <c r="N12" s="21">
        <f t="shared" si="3"/>
        <v>4.5304777594728174E-2</v>
      </c>
      <c r="O12" s="21">
        <f t="shared" si="3"/>
        <v>0.94404959927415699</v>
      </c>
      <c r="P12" s="21">
        <f t="shared" si="3"/>
        <v>0.93347193347193347</v>
      </c>
      <c r="Q12" s="21">
        <f t="shared" si="3"/>
        <v>0.93928468416498412</v>
      </c>
      <c r="R12" s="22">
        <f t="shared" si="3"/>
        <v>0.95469522240527183</v>
      </c>
      <c r="AE12"/>
      <c r="BH12"/>
    </row>
    <row r="13" spans="1:205" x14ac:dyDescent="0.2">
      <c r="AE13"/>
      <c r="BH13"/>
    </row>
    <row r="14" spans="1:205" x14ac:dyDescent="0.2">
      <c r="AE14"/>
      <c r="BH14"/>
    </row>
    <row r="15" spans="1:205" x14ac:dyDescent="0.2">
      <c r="AE15"/>
      <c r="BH15"/>
    </row>
    <row r="16" spans="1:205" x14ac:dyDescent="0.2">
      <c r="AE16"/>
      <c r="BH16"/>
    </row>
    <row r="17" spans="1:205" s="15" customFormat="1" ht="17" thickBot="1" x14ac:dyDescent="0.25">
      <c r="A17" s="112" t="s">
        <v>30</v>
      </c>
      <c r="B17" s="112"/>
      <c r="C17" s="15" t="s">
        <v>54</v>
      </c>
    </row>
    <row r="18" spans="1:205" ht="17" thickBot="1" x14ac:dyDescent="0.25">
      <c r="U18" s="79" t="s">
        <v>128</v>
      </c>
      <c r="V18" s="3"/>
      <c r="W18" s="3"/>
      <c r="X18" s="3"/>
      <c r="Y18" s="23"/>
      <c r="AA18" s="2">
        <v>2020</v>
      </c>
      <c r="AB18" s="3" t="s">
        <v>129</v>
      </c>
      <c r="AC18" s="3"/>
      <c r="AD18" s="3"/>
      <c r="AE18" s="3"/>
      <c r="AF18" s="3"/>
      <c r="AG18" s="3"/>
      <c r="AH18" s="3"/>
      <c r="AI18" s="23"/>
      <c r="BH18"/>
      <c r="DN18"/>
    </row>
    <row r="19" spans="1:205" x14ac:dyDescent="0.2">
      <c r="B19" s="16" t="s">
        <v>17</v>
      </c>
      <c r="C19" s="113" t="s">
        <v>26</v>
      </c>
      <c r="D19" s="114"/>
      <c r="E19" s="114"/>
      <c r="F19" s="114"/>
      <c r="G19" s="114"/>
      <c r="H19" s="114"/>
      <c r="I19" s="114"/>
      <c r="J19" s="115"/>
      <c r="K19" s="116" t="s">
        <v>29</v>
      </c>
      <c r="L19" s="114"/>
      <c r="M19" s="114"/>
      <c r="N19" s="114"/>
      <c r="O19" s="114"/>
      <c r="P19" s="114"/>
      <c r="Q19" s="114"/>
      <c r="R19" s="115"/>
      <c r="U19" s="4" t="s">
        <v>18</v>
      </c>
      <c r="V19" s="5"/>
      <c r="W19" s="5"/>
      <c r="X19" s="5"/>
      <c r="Y19" s="6"/>
      <c r="AA19" s="4" t="s">
        <v>55</v>
      </c>
      <c r="AB19" s="5">
        <v>1</v>
      </c>
      <c r="AC19" s="5">
        <v>781</v>
      </c>
      <c r="AD19" s="5">
        <v>6294</v>
      </c>
      <c r="AE19" s="5">
        <v>0.12408643152208453</v>
      </c>
      <c r="AF19" s="5"/>
      <c r="AG19" s="5">
        <v>0.29679059421671433</v>
      </c>
      <c r="AH19" s="5" t="s">
        <v>69</v>
      </c>
      <c r="AI19" s="6"/>
      <c r="AK19" t="s">
        <v>62</v>
      </c>
      <c r="AL19">
        <v>1407</v>
      </c>
      <c r="AM19">
        <v>6294</v>
      </c>
      <c r="AN19">
        <v>0.22354623450905625</v>
      </c>
      <c r="BH19"/>
    </row>
    <row r="20" spans="1:205" x14ac:dyDescent="0.2">
      <c r="B20" s="16" t="s">
        <v>18</v>
      </c>
      <c r="C20" s="117" t="s">
        <v>27</v>
      </c>
      <c r="D20" s="118"/>
      <c r="E20" s="118"/>
      <c r="F20" s="118"/>
      <c r="G20" s="118" t="s">
        <v>28</v>
      </c>
      <c r="H20" s="118"/>
      <c r="I20" s="118"/>
      <c r="J20" s="119"/>
      <c r="K20" s="120" t="s">
        <v>27</v>
      </c>
      <c r="L20" s="118"/>
      <c r="M20" s="118"/>
      <c r="N20" s="118"/>
      <c r="O20" s="118" t="s">
        <v>28</v>
      </c>
      <c r="P20" s="118"/>
      <c r="Q20" s="118"/>
      <c r="R20" s="119"/>
      <c r="U20" s="4"/>
      <c r="V20" s="5"/>
      <c r="W20" s="5"/>
      <c r="X20" s="5"/>
      <c r="Y20" s="6"/>
      <c r="AA20" s="4" t="s">
        <v>56</v>
      </c>
      <c r="AB20" s="5">
        <v>2</v>
      </c>
      <c r="AC20" s="5">
        <v>818</v>
      </c>
      <c r="AD20" s="5">
        <v>6294</v>
      </c>
      <c r="AE20" s="5">
        <v>0.12996504607562759</v>
      </c>
      <c r="AF20" s="5"/>
      <c r="AG20" s="5">
        <v>0.70320940578328561</v>
      </c>
      <c r="AH20" s="5" t="s">
        <v>70</v>
      </c>
      <c r="AI20" s="6"/>
      <c r="AK20" t="s">
        <v>63</v>
      </c>
      <c r="AL20">
        <v>987</v>
      </c>
      <c r="AM20">
        <v>6294</v>
      </c>
      <c r="AN20">
        <v>0.15681601525262154</v>
      </c>
      <c r="BH20"/>
    </row>
    <row r="21" spans="1:205" x14ac:dyDescent="0.2">
      <c r="B21" s="16" t="s">
        <v>19</v>
      </c>
      <c r="C21" s="18" t="s">
        <v>22</v>
      </c>
      <c r="D21" s="1" t="s">
        <v>23</v>
      </c>
      <c r="E21" s="1" t="s">
        <v>24</v>
      </c>
      <c r="F21" s="1" t="s">
        <v>25</v>
      </c>
      <c r="G21" s="1" t="s">
        <v>22</v>
      </c>
      <c r="H21" s="1" t="s">
        <v>23</v>
      </c>
      <c r="I21" s="1" t="s">
        <v>24</v>
      </c>
      <c r="J21" s="19" t="s">
        <v>25</v>
      </c>
      <c r="K21" s="10" t="s">
        <v>22</v>
      </c>
      <c r="L21" s="1" t="s">
        <v>23</v>
      </c>
      <c r="M21" s="1" t="s">
        <v>24</v>
      </c>
      <c r="N21" s="1" t="s">
        <v>25</v>
      </c>
      <c r="O21" s="1" t="s">
        <v>22</v>
      </c>
      <c r="P21" s="1" t="s">
        <v>23</v>
      </c>
      <c r="Q21" s="1" t="s">
        <v>24</v>
      </c>
      <c r="R21" s="19" t="s">
        <v>25</v>
      </c>
      <c r="U21" s="4">
        <v>6093</v>
      </c>
      <c r="V21" s="5">
        <v>6294</v>
      </c>
      <c r="W21" s="5">
        <f>U21/V21</f>
        <v>0.96806482364156343</v>
      </c>
      <c r="X21" s="5" t="s">
        <v>18</v>
      </c>
      <c r="Y21" s="6"/>
      <c r="AA21" s="4" t="s">
        <v>57</v>
      </c>
      <c r="AB21" s="5">
        <v>3</v>
      </c>
      <c r="AC21" s="5">
        <v>906</v>
      </c>
      <c r="AD21" s="5">
        <v>6294</v>
      </c>
      <c r="AE21" s="5">
        <v>0.14394661582459486</v>
      </c>
      <c r="AF21" s="5"/>
      <c r="AG21" s="5"/>
      <c r="AH21" s="5"/>
      <c r="AI21" s="6"/>
      <c r="AK21" t="s">
        <v>64</v>
      </c>
      <c r="AL21">
        <v>1715</v>
      </c>
      <c r="AM21">
        <v>6294</v>
      </c>
      <c r="AN21">
        <v>0.27248172863044168</v>
      </c>
      <c r="BH21"/>
    </row>
    <row r="22" spans="1:205" x14ac:dyDescent="0.2">
      <c r="B22" s="17" t="s">
        <v>20</v>
      </c>
      <c r="C22" s="18">
        <v>413</v>
      </c>
      <c r="D22" s="1">
        <v>303</v>
      </c>
      <c r="E22" s="1">
        <v>485</v>
      </c>
      <c r="F22" s="1">
        <v>612</v>
      </c>
      <c r="G22" s="1">
        <v>8</v>
      </c>
      <c r="H22" s="1">
        <v>6</v>
      </c>
      <c r="I22" s="1">
        <v>6</v>
      </c>
      <c r="J22" s="19">
        <v>90</v>
      </c>
      <c r="K22" s="10">
        <v>949</v>
      </c>
      <c r="L22" s="1">
        <v>674</v>
      </c>
      <c r="M22" s="1">
        <v>1079</v>
      </c>
      <c r="N22" s="1">
        <v>1403</v>
      </c>
      <c r="O22" s="1">
        <v>37</v>
      </c>
      <c r="P22" s="1">
        <v>6</v>
      </c>
      <c r="Q22" s="1">
        <v>8</v>
      </c>
      <c r="R22" s="19">
        <v>96</v>
      </c>
      <c r="U22" s="4">
        <v>201</v>
      </c>
      <c r="V22" s="5">
        <v>6294</v>
      </c>
      <c r="W22" s="5">
        <f>U22/V22</f>
        <v>3.1935176358436609E-2</v>
      </c>
      <c r="X22" s="5" t="s">
        <v>53</v>
      </c>
      <c r="Y22" s="6"/>
      <c r="AA22" s="4" t="s">
        <v>58</v>
      </c>
      <c r="AB22" s="5">
        <v>4</v>
      </c>
      <c r="AC22" s="5">
        <v>919</v>
      </c>
      <c r="AD22" s="5">
        <v>6294</v>
      </c>
      <c r="AE22" s="5">
        <v>0.14601207499205593</v>
      </c>
      <c r="AF22" s="5"/>
      <c r="AG22" s="5"/>
      <c r="AH22" s="5"/>
      <c r="AI22" s="6"/>
      <c r="AK22" t="s">
        <v>65</v>
      </c>
      <c r="AL22">
        <v>2185</v>
      </c>
      <c r="AM22">
        <v>6294</v>
      </c>
      <c r="AN22">
        <v>0.34715602160788051</v>
      </c>
      <c r="BH22"/>
    </row>
    <row r="23" spans="1:205" ht="17" thickBot="1" x14ac:dyDescent="0.25">
      <c r="B23" s="17" t="s">
        <v>21</v>
      </c>
      <c r="C23" s="20">
        <v>8</v>
      </c>
      <c r="D23" s="21">
        <v>6</v>
      </c>
      <c r="E23" s="21">
        <v>6</v>
      </c>
      <c r="F23" s="21">
        <v>90</v>
      </c>
      <c r="G23" s="21">
        <v>413</v>
      </c>
      <c r="H23" s="21">
        <v>303</v>
      </c>
      <c r="I23" s="21">
        <v>485</v>
      </c>
      <c r="J23" s="22">
        <v>612</v>
      </c>
      <c r="K23" s="30">
        <v>37</v>
      </c>
      <c r="L23" s="21">
        <v>6</v>
      </c>
      <c r="M23" s="21">
        <v>8</v>
      </c>
      <c r="N23" s="21">
        <v>96</v>
      </c>
      <c r="O23" s="21">
        <v>949</v>
      </c>
      <c r="P23" s="21">
        <v>674</v>
      </c>
      <c r="Q23" s="21">
        <v>1079</v>
      </c>
      <c r="R23" s="22">
        <v>1403</v>
      </c>
      <c r="U23" s="4"/>
      <c r="V23" s="5"/>
      <c r="W23" s="5"/>
      <c r="X23" s="5"/>
      <c r="Y23" s="6"/>
      <c r="AA23" s="4" t="s">
        <v>59</v>
      </c>
      <c r="AB23" s="5">
        <v>5</v>
      </c>
      <c r="AC23" s="5">
        <v>1002</v>
      </c>
      <c r="AD23" s="5">
        <v>6294</v>
      </c>
      <c r="AE23" s="5">
        <v>0.15919923736892277</v>
      </c>
      <c r="AF23" s="5"/>
      <c r="AG23" s="5"/>
      <c r="AH23" s="5"/>
      <c r="AI23" s="6"/>
      <c r="BH23"/>
    </row>
    <row r="24" spans="1:205" s="12" customFormat="1" ht="17" thickBot="1" x14ac:dyDescent="0.25">
      <c r="B24" s="13" t="s">
        <v>15</v>
      </c>
      <c r="S24"/>
      <c r="T24"/>
      <c r="U24" s="4"/>
      <c r="V24" s="5"/>
      <c r="W24" s="5"/>
      <c r="X24" s="5"/>
      <c r="Y24" s="6"/>
      <c r="Z24"/>
      <c r="AA24" s="4" t="s">
        <v>60</v>
      </c>
      <c r="AB24" s="5">
        <v>6</v>
      </c>
      <c r="AC24" s="5">
        <v>989</v>
      </c>
      <c r="AD24" s="5">
        <v>6294</v>
      </c>
      <c r="AE24" s="5">
        <v>0.15713377820146171</v>
      </c>
      <c r="AF24" s="5"/>
      <c r="AG24" s="5"/>
      <c r="AH24" s="5"/>
      <c r="AI24" s="6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CK24" s="14"/>
      <c r="DN24" s="14"/>
      <c r="FT24" s="14"/>
      <c r="GW24" s="14"/>
    </row>
    <row r="25" spans="1:205" x14ac:dyDescent="0.2">
      <c r="B25" s="16" t="s">
        <v>19</v>
      </c>
      <c r="C25" s="25" t="s">
        <v>22</v>
      </c>
      <c r="D25" s="26" t="s">
        <v>23</v>
      </c>
      <c r="E25" s="26" t="s">
        <v>24</v>
      </c>
      <c r="F25" s="26" t="s">
        <v>25</v>
      </c>
      <c r="G25" s="26" t="s">
        <v>22</v>
      </c>
      <c r="H25" s="26" t="s">
        <v>23</v>
      </c>
      <c r="I25" s="26" t="s">
        <v>24</v>
      </c>
      <c r="J25" s="27" t="s">
        <v>25</v>
      </c>
      <c r="K25" s="25" t="s">
        <v>22</v>
      </c>
      <c r="L25" s="26" t="s">
        <v>23</v>
      </c>
      <c r="M25" s="26" t="s">
        <v>24</v>
      </c>
      <c r="N25" s="26" t="s">
        <v>25</v>
      </c>
      <c r="O25" s="26" t="s">
        <v>22</v>
      </c>
      <c r="P25" s="26" t="s">
        <v>23</v>
      </c>
      <c r="Q25" s="26" t="s">
        <v>24</v>
      </c>
      <c r="R25" s="27" t="s">
        <v>25</v>
      </c>
      <c r="U25" s="4"/>
      <c r="V25" s="5"/>
      <c r="W25" s="5"/>
      <c r="X25" s="5"/>
      <c r="Y25" s="6"/>
      <c r="AA25" s="4" t="s">
        <v>61</v>
      </c>
      <c r="AB25" s="5">
        <v>7</v>
      </c>
      <c r="AC25" s="5">
        <v>879</v>
      </c>
      <c r="AD25" s="5">
        <v>6294</v>
      </c>
      <c r="AE25" s="5">
        <v>0.13965681601525262</v>
      </c>
      <c r="AF25" s="5"/>
      <c r="AG25" s="5"/>
      <c r="AH25" s="5"/>
      <c r="AI25" s="6"/>
      <c r="BH25"/>
    </row>
    <row r="26" spans="1:205" ht="17" thickBot="1" x14ac:dyDescent="0.25">
      <c r="B26" s="17" t="s">
        <v>20</v>
      </c>
      <c r="C26" s="18">
        <f>C22/SUM(C22:C23)</f>
        <v>0.98099762470308793</v>
      </c>
      <c r="D26" s="1">
        <f t="shared" ref="D26:J26" si="4">D22/SUM(D22:D23)</f>
        <v>0.98058252427184467</v>
      </c>
      <c r="E26" s="1">
        <f t="shared" si="4"/>
        <v>0.98778004073319758</v>
      </c>
      <c r="F26" s="1">
        <f t="shared" si="4"/>
        <v>0.87179487179487181</v>
      </c>
      <c r="G26" s="1">
        <f t="shared" si="4"/>
        <v>1.9002375296912115E-2</v>
      </c>
      <c r="H26" s="1">
        <f t="shared" si="4"/>
        <v>1.9417475728155338E-2</v>
      </c>
      <c r="I26" s="1">
        <f t="shared" si="4"/>
        <v>1.2219959266802444E-2</v>
      </c>
      <c r="J26" s="19">
        <f t="shared" si="4"/>
        <v>0.12820512820512819</v>
      </c>
      <c r="K26" s="18">
        <f t="shared" ref="K26:R26" si="5">K22/SUM(K22:K23)</f>
        <v>0.96247464503042601</v>
      </c>
      <c r="L26" s="1">
        <f t="shared" si="5"/>
        <v>0.99117647058823533</v>
      </c>
      <c r="M26" s="1">
        <f t="shared" si="5"/>
        <v>0.99264029438822443</v>
      </c>
      <c r="N26" s="1">
        <f t="shared" si="5"/>
        <v>0.93595730486991324</v>
      </c>
      <c r="O26" s="1">
        <f t="shared" si="5"/>
        <v>3.7525354969574036E-2</v>
      </c>
      <c r="P26" s="1">
        <f t="shared" si="5"/>
        <v>8.8235294117647058E-3</v>
      </c>
      <c r="Q26" s="1">
        <f t="shared" si="5"/>
        <v>7.3597056117755289E-3</v>
      </c>
      <c r="R26" s="19">
        <f t="shared" si="5"/>
        <v>6.404269513008673E-2</v>
      </c>
      <c r="U26" s="24"/>
      <c r="V26" s="7"/>
      <c r="W26" s="7"/>
      <c r="X26" s="7"/>
      <c r="Y26" s="78"/>
      <c r="AA26" s="24"/>
      <c r="AB26" s="7"/>
      <c r="AC26" s="7"/>
      <c r="AD26" s="7"/>
      <c r="AE26" s="7"/>
      <c r="AF26" s="7"/>
      <c r="AG26" s="7"/>
      <c r="AH26" s="7"/>
      <c r="AI26" s="78"/>
      <c r="BH26"/>
    </row>
    <row r="27" spans="1:205" ht="17" thickBot="1" x14ac:dyDescent="0.25">
      <c r="B27" s="17" t="s">
        <v>21</v>
      </c>
      <c r="C27" s="20">
        <f>1-C26</f>
        <v>1.9002375296912066E-2</v>
      </c>
      <c r="D27" s="21">
        <f t="shared" ref="D27:R27" si="6">1-D26</f>
        <v>1.9417475728155331E-2</v>
      </c>
      <c r="E27" s="21">
        <f t="shared" si="6"/>
        <v>1.2219959266802416E-2</v>
      </c>
      <c r="F27" s="21">
        <f t="shared" si="6"/>
        <v>0.12820512820512819</v>
      </c>
      <c r="G27" s="21">
        <f t="shared" si="6"/>
        <v>0.98099762470308793</v>
      </c>
      <c r="H27" s="21">
        <f t="shared" si="6"/>
        <v>0.98058252427184467</v>
      </c>
      <c r="I27" s="21">
        <f t="shared" si="6"/>
        <v>0.98778004073319758</v>
      </c>
      <c r="J27" s="22">
        <f t="shared" si="6"/>
        <v>0.87179487179487181</v>
      </c>
      <c r="K27" s="20">
        <f t="shared" si="6"/>
        <v>3.7525354969573987E-2</v>
      </c>
      <c r="L27" s="21">
        <f t="shared" si="6"/>
        <v>8.8235294117646745E-3</v>
      </c>
      <c r="M27" s="21">
        <f t="shared" si="6"/>
        <v>7.3597056117755688E-3</v>
      </c>
      <c r="N27" s="21">
        <f t="shared" si="6"/>
        <v>6.4042695130086758E-2</v>
      </c>
      <c r="O27" s="21">
        <f t="shared" si="6"/>
        <v>0.96247464503042601</v>
      </c>
      <c r="P27" s="21">
        <f t="shared" si="6"/>
        <v>0.99117647058823533</v>
      </c>
      <c r="Q27" s="21">
        <f t="shared" si="6"/>
        <v>0.99264029438822443</v>
      </c>
      <c r="R27" s="22">
        <f t="shared" si="6"/>
        <v>0.93595730486991324</v>
      </c>
      <c r="AE27"/>
      <c r="BH27"/>
    </row>
    <row r="28" spans="1:205" x14ac:dyDescent="0.2">
      <c r="AE28"/>
      <c r="BH28"/>
    </row>
    <row r="29" spans="1:205" x14ac:dyDescent="0.2">
      <c r="AE29"/>
    </row>
    <row r="30" spans="1:205" s="15" customFormat="1" x14ac:dyDescent="0.2">
      <c r="A30" s="31" t="s">
        <v>45</v>
      </c>
      <c r="B30" s="31"/>
      <c r="O30" s="107"/>
    </row>
    <row r="31" spans="1:205" x14ac:dyDescent="0.2">
      <c r="B31" s="1"/>
      <c r="C31" s="1" t="s">
        <v>48</v>
      </c>
      <c r="D31" s="1" t="s">
        <v>49</v>
      </c>
      <c r="E31" s="1" t="s">
        <v>50</v>
      </c>
      <c r="F31" s="1" t="s">
        <v>51</v>
      </c>
      <c r="G31" s="1" t="s">
        <v>8</v>
      </c>
      <c r="I31" s="1" t="s">
        <v>48</v>
      </c>
      <c r="J31" s="1">
        <v>3115</v>
      </c>
      <c r="K31" s="1">
        <v>51059</v>
      </c>
      <c r="L31" s="1">
        <f>J31/K31</f>
        <v>6.1007853659491962E-2</v>
      </c>
      <c r="O31" s="107"/>
      <c r="P31" s="106" t="s">
        <v>54</v>
      </c>
      <c r="Q31" s="1" t="s">
        <v>48</v>
      </c>
      <c r="R31" s="1">
        <v>433</v>
      </c>
      <c r="S31" s="1">
        <v>6294</v>
      </c>
      <c r="T31" s="1">
        <f>R31/S31</f>
        <v>6.8795678423895779E-2</v>
      </c>
      <c r="V31" s="1"/>
      <c r="W31" s="1" t="s">
        <v>48</v>
      </c>
      <c r="X31" s="1" t="s">
        <v>49</v>
      </c>
      <c r="Y31" s="1" t="s">
        <v>50</v>
      </c>
      <c r="Z31" s="1" t="s">
        <v>51</v>
      </c>
      <c r="AA31" s="1" t="s">
        <v>8</v>
      </c>
      <c r="AE31"/>
      <c r="BH31"/>
      <c r="CK31"/>
    </row>
    <row r="32" spans="1:205" x14ac:dyDescent="0.2">
      <c r="B32" s="1" t="s">
        <v>46</v>
      </c>
      <c r="C32" s="1">
        <v>3115</v>
      </c>
      <c r="D32" s="1">
        <v>9334</v>
      </c>
      <c r="E32" s="1">
        <v>460</v>
      </c>
      <c r="F32" s="1">
        <v>29669</v>
      </c>
      <c r="G32" s="1">
        <v>11</v>
      </c>
      <c r="I32" s="1" t="s">
        <v>49</v>
      </c>
      <c r="J32" s="1">
        <v>12933</v>
      </c>
      <c r="K32" s="1">
        <v>51059</v>
      </c>
      <c r="L32" s="1">
        <f t="shared" ref="L32:L35" si="7">J32/K32</f>
        <v>0.2532952075050432</v>
      </c>
      <c r="O32" s="107"/>
      <c r="Q32" s="1" t="s">
        <v>49</v>
      </c>
      <c r="R32" s="1">
        <v>1496</v>
      </c>
      <c r="S32" s="1">
        <v>6294</v>
      </c>
      <c r="T32" s="1">
        <f t="shared" ref="T32:T36" si="8">R32/S32</f>
        <v>0.23768668573244359</v>
      </c>
      <c r="V32" s="1" t="s">
        <v>46</v>
      </c>
      <c r="W32" s="1">
        <v>433</v>
      </c>
      <c r="X32" s="1">
        <v>938</v>
      </c>
      <c r="Y32" s="1">
        <v>48</v>
      </c>
      <c r="Z32" s="1">
        <v>1583</v>
      </c>
      <c r="AA32" s="1"/>
      <c r="AE32"/>
      <c r="BH32"/>
      <c r="CK32"/>
    </row>
    <row r="33" spans="1:205" x14ac:dyDescent="0.2">
      <c r="B33" s="1" t="s">
        <v>47</v>
      </c>
      <c r="C33" s="1"/>
      <c r="D33" s="1">
        <v>3595</v>
      </c>
      <c r="E33" s="1"/>
      <c r="F33" s="1">
        <v>518</v>
      </c>
      <c r="G33" s="1"/>
      <c r="I33" s="1" t="s">
        <v>50</v>
      </c>
      <c r="J33" s="1">
        <v>460</v>
      </c>
      <c r="K33" s="1">
        <v>51059</v>
      </c>
      <c r="L33" s="1">
        <f t="shared" si="7"/>
        <v>9.009185452124013E-3</v>
      </c>
      <c r="O33" s="107"/>
      <c r="Q33" s="1" t="s">
        <v>117</v>
      </c>
      <c r="R33" s="1">
        <v>48</v>
      </c>
      <c r="S33" s="1">
        <v>6294</v>
      </c>
      <c r="T33" s="1">
        <f t="shared" si="8"/>
        <v>7.6263107721639654E-3</v>
      </c>
      <c r="V33" s="1" t="s">
        <v>47</v>
      </c>
      <c r="W33" s="1"/>
      <c r="X33" s="1">
        <v>556</v>
      </c>
      <c r="Y33" s="1"/>
      <c r="Z33" s="1">
        <v>80</v>
      </c>
      <c r="AA33" s="1"/>
      <c r="AE33"/>
      <c r="BH33"/>
      <c r="CK33"/>
    </row>
    <row r="34" spans="1:205" x14ac:dyDescent="0.2">
      <c r="B34" s="1" t="s">
        <v>8</v>
      </c>
      <c r="C34" s="1"/>
      <c r="D34" s="1">
        <v>4</v>
      </c>
      <c r="E34" s="1"/>
      <c r="F34" s="1"/>
      <c r="G34" s="1">
        <v>4353</v>
      </c>
      <c r="I34" s="1" t="s">
        <v>51</v>
      </c>
      <c r="J34" s="1">
        <v>30187</v>
      </c>
      <c r="K34" s="1">
        <v>51059</v>
      </c>
      <c r="L34" s="1">
        <f t="shared" si="7"/>
        <v>0.5912180027027556</v>
      </c>
      <c r="O34" s="107"/>
      <c r="Q34" s="1" t="s">
        <v>118</v>
      </c>
      <c r="R34" s="1">
        <v>1663</v>
      </c>
      <c r="S34" s="1">
        <v>6294</v>
      </c>
      <c r="T34" s="1">
        <f t="shared" si="8"/>
        <v>0.26421989196059742</v>
      </c>
      <c r="V34" s="1" t="s">
        <v>8</v>
      </c>
      <c r="W34" s="1"/>
      <c r="X34" s="1">
        <v>2</v>
      </c>
      <c r="Y34" s="1"/>
      <c r="Z34" s="1"/>
      <c r="AA34" s="1">
        <v>2654</v>
      </c>
      <c r="AE34"/>
      <c r="BH34"/>
      <c r="CK34"/>
    </row>
    <row r="35" spans="1:205" x14ac:dyDescent="0.2">
      <c r="B35" s="77"/>
      <c r="C35" s="5">
        <f>SUM(C32:C34)</f>
        <v>3115</v>
      </c>
      <c r="D35" s="5">
        <f t="shared" ref="D35:G35" si="9">SUM(D32:D34)</f>
        <v>12933</v>
      </c>
      <c r="E35" s="5">
        <f t="shared" si="9"/>
        <v>460</v>
      </c>
      <c r="F35" s="5">
        <f t="shared" si="9"/>
        <v>30187</v>
      </c>
      <c r="G35" s="5">
        <f t="shared" si="9"/>
        <v>4364</v>
      </c>
      <c r="I35" s="1" t="s">
        <v>8</v>
      </c>
      <c r="J35" s="72">
        <v>4364</v>
      </c>
      <c r="K35" s="1">
        <v>51059</v>
      </c>
      <c r="L35" s="1">
        <f t="shared" si="7"/>
        <v>8.546975068058521E-2</v>
      </c>
      <c r="O35" s="107"/>
      <c r="Q35" s="1" t="s">
        <v>119</v>
      </c>
      <c r="R35" s="1">
        <v>2650</v>
      </c>
      <c r="S35" s="1">
        <v>6294</v>
      </c>
      <c r="T35" s="1">
        <f t="shared" si="8"/>
        <v>0.42103590721321893</v>
      </c>
      <c r="V35" s="77"/>
      <c r="W35" s="5">
        <f>SUM(W32:W34)</f>
        <v>433</v>
      </c>
      <c r="X35" s="5">
        <f t="shared" ref="X35:AA35" si="10">SUM(X32:X34)</f>
        <v>1496</v>
      </c>
      <c r="Y35" s="5">
        <f t="shared" si="10"/>
        <v>48</v>
      </c>
      <c r="Z35" s="5">
        <f t="shared" si="10"/>
        <v>1663</v>
      </c>
      <c r="AA35" s="5">
        <f t="shared" si="10"/>
        <v>2654</v>
      </c>
      <c r="AE35"/>
      <c r="BH35"/>
      <c r="CK35"/>
    </row>
    <row r="36" spans="1:205" s="12" customFormat="1" x14ac:dyDescent="0.2">
      <c r="B36" s="13" t="s">
        <v>15</v>
      </c>
      <c r="O36" s="107"/>
      <c r="P36"/>
      <c r="Q36" s="1" t="s">
        <v>32</v>
      </c>
      <c r="R36" s="1">
        <v>4</v>
      </c>
      <c r="S36" s="1">
        <v>6294</v>
      </c>
      <c r="T36" s="1">
        <f t="shared" si="8"/>
        <v>6.3552589768033053E-4</v>
      </c>
      <c r="U36"/>
      <c r="V36" s="13" t="s">
        <v>15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N36" s="14"/>
      <c r="FT36" s="14"/>
      <c r="GW36" s="14"/>
    </row>
    <row r="37" spans="1:205" x14ac:dyDescent="0.2">
      <c r="B37" s="1"/>
      <c r="I37" s="75"/>
      <c r="J37" s="75"/>
      <c r="O37" s="107"/>
      <c r="V37" s="1"/>
      <c r="AE37"/>
      <c r="BH37"/>
      <c r="CK37"/>
    </row>
    <row r="38" spans="1:205" x14ac:dyDescent="0.2">
      <c r="B38" s="1" t="s">
        <v>46</v>
      </c>
      <c r="C38" s="1">
        <f>C32/C35</f>
        <v>1</v>
      </c>
      <c r="D38" s="1">
        <f t="shared" ref="D38:G38" si="11">D32/D35</f>
        <v>0.72171963194927702</v>
      </c>
      <c r="E38" s="1">
        <f t="shared" si="11"/>
        <v>1</v>
      </c>
      <c r="F38" s="1">
        <f t="shared" si="11"/>
        <v>0.9828402954914367</v>
      </c>
      <c r="G38" s="1">
        <f t="shared" si="11"/>
        <v>2.5206232813932174E-3</v>
      </c>
      <c r="I38" s="75"/>
      <c r="J38" s="75"/>
      <c r="O38" s="107"/>
      <c r="V38" s="1" t="s">
        <v>46</v>
      </c>
      <c r="W38" s="1">
        <f>W32/W35</f>
        <v>1</v>
      </c>
      <c r="X38" s="1">
        <f t="shared" ref="X38:AA38" si="12">X32/X35</f>
        <v>0.62700534759358284</v>
      </c>
      <c r="Y38" s="1">
        <f t="shared" si="12"/>
        <v>1</v>
      </c>
      <c r="Z38" s="1">
        <f t="shared" si="12"/>
        <v>0.95189416716776909</v>
      </c>
      <c r="AA38" s="1">
        <f t="shared" si="12"/>
        <v>0</v>
      </c>
      <c r="AE38"/>
      <c r="BH38"/>
      <c r="CK38"/>
    </row>
    <row r="39" spans="1:205" x14ac:dyDescent="0.2">
      <c r="B39" s="1" t="s">
        <v>47</v>
      </c>
      <c r="C39" s="1">
        <f>C33/C35</f>
        <v>0</v>
      </c>
      <c r="D39" s="1">
        <f t="shared" ref="D39:G39" si="13">D33/D35</f>
        <v>0.27797108172891055</v>
      </c>
      <c r="E39" s="1">
        <f t="shared" si="13"/>
        <v>0</v>
      </c>
      <c r="F39" s="1">
        <f t="shared" si="13"/>
        <v>1.715970450856329E-2</v>
      </c>
      <c r="G39" s="1">
        <f t="shared" si="13"/>
        <v>0</v>
      </c>
      <c r="I39" s="75"/>
      <c r="J39" s="75"/>
      <c r="O39" s="107"/>
      <c r="V39" s="1" t="s">
        <v>47</v>
      </c>
      <c r="W39" s="1">
        <f>W33/W35</f>
        <v>0</v>
      </c>
      <c r="X39" s="1">
        <f t="shared" ref="X39:AA39" si="14">X33/X35</f>
        <v>0.37165775401069517</v>
      </c>
      <c r="Y39" s="1">
        <f t="shared" si="14"/>
        <v>0</v>
      </c>
      <c r="Z39" s="1">
        <f t="shared" si="14"/>
        <v>4.810583283223091E-2</v>
      </c>
      <c r="AA39" s="1">
        <f t="shared" si="14"/>
        <v>0</v>
      </c>
      <c r="AE39"/>
      <c r="BH39"/>
      <c r="CK39"/>
    </row>
    <row r="40" spans="1:205" x14ac:dyDescent="0.2">
      <c r="B40" s="1" t="s">
        <v>8</v>
      </c>
      <c r="C40" s="1">
        <f>C34/C35</f>
        <v>0</v>
      </c>
      <c r="D40" s="1">
        <f t="shared" ref="D40:G40" si="15">D34/D35</f>
        <v>3.0928632181241784E-4</v>
      </c>
      <c r="E40" s="1">
        <f t="shared" si="15"/>
        <v>0</v>
      </c>
      <c r="F40" s="1">
        <f t="shared" si="15"/>
        <v>0</v>
      </c>
      <c r="G40" s="1">
        <f t="shared" si="15"/>
        <v>0.99747937671860676</v>
      </c>
      <c r="I40" s="75"/>
      <c r="J40" s="75"/>
      <c r="O40" s="107"/>
      <c r="V40" s="1" t="s">
        <v>8</v>
      </c>
      <c r="W40" s="1">
        <f>W34/W35</f>
        <v>0</v>
      </c>
      <c r="X40" s="1">
        <f t="shared" ref="X40:AA40" si="16">X34/X35</f>
        <v>1.3368983957219251E-3</v>
      </c>
      <c r="Y40" s="1">
        <f t="shared" si="16"/>
        <v>0</v>
      </c>
      <c r="Z40" s="1">
        <f t="shared" si="16"/>
        <v>0</v>
      </c>
      <c r="AA40" s="1">
        <f t="shared" si="16"/>
        <v>1</v>
      </c>
      <c r="AE40"/>
      <c r="BH40"/>
      <c r="CK40"/>
    </row>
    <row r="41" spans="1:205" x14ac:dyDescent="0.2">
      <c r="O41" s="107"/>
      <c r="AE41"/>
      <c r="BH41"/>
      <c r="CK41"/>
    </row>
    <row r="42" spans="1:205" x14ac:dyDescent="0.2">
      <c r="O42" s="107"/>
      <c r="AE42"/>
    </row>
    <row r="43" spans="1:205" s="15" customFormat="1" x14ac:dyDescent="0.2">
      <c r="A43" s="31" t="s">
        <v>66</v>
      </c>
      <c r="B43" s="31"/>
    </row>
    <row r="44" spans="1:205" ht="17" thickBot="1" x14ac:dyDescent="0.25">
      <c r="B44" t="s">
        <v>71</v>
      </c>
      <c r="D44" s="80">
        <v>44296</v>
      </c>
      <c r="AE44"/>
    </row>
    <row r="45" spans="1:205" x14ac:dyDescent="0.2">
      <c r="B45" s="25" t="s">
        <v>67</v>
      </c>
      <c r="C45" s="26" t="s">
        <v>72</v>
      </c>
      <c r="D45" s="26"/>
      <c r="E45" s="26"/>
      <c r="F45" s="26"/>
      <c r="G45" s="26">
        <v>2020</v>
      </c>
      <c r="H45" s="26" t="s">
        <v>76</v>
      </c>
      <c r="I45" s="27"/>
      <c r="K45" s="25" t="s">
        <v>68</v>
      </c>
      <c r="L45" s="26" t="s">
        <v>72</v>
      </c>
      <c r="M45" s="26"/>
      <c r="N45" s="26"/>
      <c r="O45" s="49"/>
      <c r="P45" s="25">
        <v>2020</v>
      </c>
      <c r="Q45" s="26"/>
      <c r="R45" s="27"/>
      <c r="AE45"/>
    </row>
    <row r="46" spans="1:205" x14ac:dyDescent="0.2">
      <c r="B46" s="18" t="s">
        <v>73</v>
      </c>
      <c r="C46" s="1">
        <v>6597</v>
      </c>
      <c r="D46" s="1">
        <v>51045</v>
      </c>
      <c r="E46" s="1">
        <f>C46/D46</f>
        <v>0.12923890684689979</v>
      </c>
      <c r="F46" s="1"/>
      <c r="G46" s="1">
        <v>804</v>
      </c>
      <c r="H46" s="1">
        <v>6294</v>
      </c>
      <c r="I46" s="19">
        <f>G46/H46</f>
        <v>0.12774070543374644</v>
      </c>
      <c r="K46" s="18" t="s">
        <v>77</v>
      </c>
      <c r="L46" s="1">
        <v>4926</v>
      </c>
      <c r="M46" s="1">
        <v>51045</v>
      </c>
      <c r="N46" s="1">
        <f>L46/M46</f>
        <v>9.6503085512782832E-2</v>
      </c>
      <c r="O46" s="28"/>
      <c r="P46" s="18">
        <v>548</v>
      </c>
      <c r="Q46" s="1">
        <v>6294</v>
      </c>
      <c r="R46" s="19">
        <f>P46/Q46</f>
        <v>8.706704798220527E-2</v>
      </c>
      <c r="AE46"/>
    </row>
    <row r="47" spans="1:205" x14ac:dyDescent="0.2">
      <c r="B47" s="18" t="s">
        <v>74</v>
      </c>
      <c r="C47" s="1">
        <v>32667</v>
      </c>
      <c r="D47" s="1">
        <v>51045</v>
      </c>
      <c r="E47" s="1">
        <f t="shared" ref="E47:E49" si="17">C47/D47</f>
        <v>0.63996473699676759</v>
      </c>
      <c r="F47" s="1"/>
      <c r="G47" s="1">
        <v>4006</v>
      </c>
      <c r="H47" s="1">
        <v>6294</v>
      </c>
      <c r="I47" s="19">
        <f t="shared" ref="I47:I49" si="18">G47/H47</f>
        <v>0.63647918652685098</v>
      </c>
      <c r="K47" s="18" t="s">
        <v>78</v>
      </c>
      <c r="L47" s="1">
        <v>26533</v>
      </c>
      <c r="M47" s="1">
        <v>51045</v>
      </c>
      <c r="N47" s="1">
        <f t="shared" ref="N47:N49" si="19">L47/M47</f>
        <v>0.51979625820354591</v>
      </c>
      <c r="O47" s="28"/>
      <c r="P47" s="18">
        <v>3064</v>
      </c>
      <c r="Q47" s="1">
        <v>6294</v>
      </c>
      <c r="R47" s="19">
        <f t="shared" ref="R47:R49" si="20">P47/Q47</f>
        <v>0.48681283762313315</v>
      </c>
      <c r="AE47"/>
    </row>
    <row r="48" spans="1:205" x14ac:dyDescent="0.2">
      <c r="B48" s="18" t="s">
        <v>75</v>
      </c>
      <c r="C48" s="1">
        <v>10754</v>
      </c>
      <c r="D48" s="1">
        <v>51045</v>
      </c>
      <c r="E48" s="1">
        <f t="shared" si="17"/>
        <v>0.21067685375648937</v>
      </c>
      <c r="F48" s="1"/>
      <c r="G48" s="1">
        <v>1438</v>
      </c>
      <c r="H48" s="1">
        <v>6294</v>
      </c>
      <c r="I48" s="19">
        <f t="shared" si="18"/>
        <v>0.22847156021607881</v>
      </c>
      <c r="K48" s="18" t="s">
        <v>75</v>
      </c>
      <c r="L48" s="1">
        <v>16300</v>
      </c>
      <c r="M48" s="1">
        <v>51045</v>
      </c>
      <c r="N48" s="1">
        <f t="shared" si="19"/>
        <v>0.31932608482711333</v>
      </c>
      <c r="O48" s="28"/>
      <c r="P48" s="18">
        <v>2483</v>
      </c>
      <c r="Q48" s="1">
        <v>6294</v>
      </c>
      <c r="R48" s="19">
        <f t="shared" si="20"/>
        <v>0.39450270098506512</v>
      </c>
      <c r="AE48"/>
    </row>
    <row r="49" spans="1:205" ht="17" thickBot="1" x14ac:dyDescent="0.25">
      <c r="B49" s="20" t="s">
        <v>8</v>
      </c>
      <c r="C49" s="21">
        <v>1027</v>
      </c>
      <c r="D49" s="21">
        <v>51045</v>
      </c>
      <c r="E49" s="21">
        <f t="shared" si="17"/>
        <v>2.0119502399843274E-2</v>
      </c>
      <c r="F49" s="21"/>
      <c r="G49" s="21">
        <v>46</v>
      </c>
      <c r="H49" s="21">
        <v>6294</v>
      </c>
      <c r="I49" s="22">
        <f t="shared" si="18"/>
        <v>7.3085478233238001E-3</v>
      </c>
      <c r="K49" s="20" t="s">
        <v>8</v>
      </c>
      <c r="L49" s="21">
        <v>3286</v>
      </c>
      <c r="M49" s="21">
        <v>51045</v>
      </c>
      <c r="N49" s="21">
        <f t="shared" si="19"/>
        <v>6.4374571456557936E-2</v>
      </c>
      <c r="O49" s="29"/>
      <c r="P49" s="20">
        <v>199</v>
      </c>
      <c r="Q49" s="21">
        <v>6294</v>
      </c>
      <c r="R49" s="22">
        <f t="shared" si="20"/>
        <v>3.1617413409596444E-2</v>
      </c>
      <c r="AE49"/>
    </row>
    <row r="50" spans="1:205" x14ac:dyDescent="0.2">
      <c r="AE50"/>
    </row>
    <row r="51" spans="1:205" x14ac:dyDescent="0.2">
      <c r="AE51"/>
    </row>
    <row r="52" spans="1:205" x14ac:dyDescent="0.2">
      <c r="A52" s="106" t="s">
        <v>79</v>
      </c>
      <c r="B52" s="106"/>
      <c r="AE52"/>
      <c r="BG52" s="14"/>
      <c r="BH52"/>
      <c r="CJ52" s="14"/>
      <c r="CK52"/>
      <c r="DM52" s="14"/>
      <c r="DN52"/>
      <c r="FS52" s="14"/>
      <c r="FT52"/>
      <c r="GV52" s="14"/>
      <c r="GW52"/>
    </row>
    <row r="53" spans="1:205" x14ac:dyDescent="0.2">
      <c r="AE53"/>
      <c r="BG53" s="14"/>
      <c r="BH53"/>
      <c r="CJ53" s="14"/>
      <c r="CK53"/>
      <c r="DM53" s="14"/>
      <c r="DN53"/>
      <c r="FS53" s="14"/>
      <c r="FT53"/>
      <c r="GV53" s="14"/>
      <c r="GW53"/>
    </row>
    <row r="54" spans="1:205" x14ac:dyDescent="0.2">
      <c r="A54">
        <v>2020</v>
      </c>
      <c r="B54" s="1"/>
      <c r="C54" s="118" t="s">
        <v>80</v>
      </c>
      <c r="D54" s="118"/>
      <c r="E54" s="118"/>
      <c r="F54" s="118"/>
      <c r="G54" s="118"/>
      <c r="H54" s="118" t="s">
        <v>85</v>
      </c>
      <c r="I54" s="118"/>
      <c r="J54" s="118"/>
      <c r="K54" s="118"/>
      <c r="L54" s="118"/>
      <c r="M54" s="118" t="s">
        <v>86</v>
      </c>
      <c r="N54" s="118"/>
      <c r="O54" s="118"/>
      <c r="P54" s="118"/>
      <c r="Q54" s="118"/>
      <c r="R54" s="118" t="s">
        <v>8</v>
      </c>
      <c r="S54" s="118"/>
      <c r="T54" s="118"/>
      <c r="U54" s="118"/>
      <c r="V54" s="118"/>
      <c r="AE54"/>
      <c r="BG54" s="14"/>
      <c r="BH54"/>
      <c r="CJ54" s="14"/>
      <c r="CK54"/>
      <c r="DM54" s="14"/>
      <c r="DN54"/>
      <c r="FS54" s="14"/>
      <c r="FT54"/>
      <c r="GV54" s="14"/>
      <c r="GW54"/>
    </row>
    <row r="55" spans="1:205" x14ac:dyDescent="0.2">
      <c r="B55" s="1"/>
      <c r="C55" s="1" t="s">
        <v>81</v>
      </c>
      <c r="D55" s="1" t="s">
        <v>78</v>
      </c>
      <c r="E55" s="1" t="s">
        <v>75</v>
      </c>
      <c r="F55" s="1" t="s">
        <v>8</v>
      </c>
      <c r="G55" s="1"/>
      <c r="H55" s="1" t="s">
        <v>81</v>
      </c>
      <c r="I55" s="1" t="s">
        <v>78</v>
      </c>
      <c r="J55" s="1" t="s">
        <v>75</v>
      </c>
      <c r="K55" s="1" t="s">
        <v>8</v>
      </c>
      <c r="L55" s="1"/>
      <c r="M55" s="1" t="s">
        <v>81</v>
      </c>
      <c r="N55" s="1" t="s">
        <v>78</v>
      </c>
      <c r="O55" s="1" t="s">
        <v>75</v>
      </c>
      <c r="P55" s="1" t="s">
        <v>8</v>
      </c>
      <c r="Q55" s="1"/>
      <c r="R55" s="1" t="s">
        <v>81</v>
      </c>
      <c r="S55" s="1" t="s">
        <v>78</v>
      </c>
      <c r="T55" s="1" t="s">
        <v>75</v>
      </c>
      <c r="U55" s="1" t="s">
        <v>8</v>
      </c>
      <c r="V55" s="1"/>
      <c r="AE55"/>
      <c r="BG55" s="14"/>
      <c r="BH55"/>
      <c r="CJ55" s="14"/>
      <c r="CK55"/>
      <c r="DM55" s="14"/>
      <c r="DN55"/>
      <c r="FS55" s="14"/>
      <c r="FT55"/>
      <c r="GV55" s="14"/>
      <c r="GW55"/>
    </row>
    <row r="56" spans="1:205" x14ac:dyDescent="0.2">
      <c r="B56" s="1" t="s">
        <v>82</v>
      </c>
      <c r="C56" s="1">
        <v>230</v>
      </c>
      <c r="D56" s="1"/>
      <c r="E56" s="1"/>
      <c r="F56" s="1"/>
      <c r="G56" s="1">
        <f>C56/SUM(C56:F58)</f>
        <v>0.27058823529411763</v>
      </c>
      <c r="H56" s="1">
        <v>277</v>
      </c>
      <c r="I56" s="1"/>
      <c r="J56" s="1"/>
      <c r="K56" s="1"/>
      <c r="L56" s="1">
        <f>H56/SUM(H56:K58)</f>
        <v>6.9146280579131303E-2</v>
      </c>
      <c r="M56" s="1">
        <v>41</v>
      </c>
      <c r="N56" s="1"/>
      <c r="O56" s="1"/>
      <c r="P56" s="1"/>
      <c r="Q56" s="1">
        <f>M56/SUM(M56:P58)</f>
        <v>2.851182197496523E-2</v>
      </c>
      <c r="R56" s="1"/>
      <c r="S56" s="1"/>
      <c r="T56" s="1"/>
      <c r="U56" s="1"/>
      <c r="V56" s="1"/>
      <c r="AE56"/>
      <c r="BG56" s="14"/>
      <c r="BH56"/>
      <c r="CJ56" s="14"/>
      <c r="CK56"/>
      <c r="DM56" s="14"/>
      <c r="DN56"/>
      <c r="FS56" s="14"/>
      <c r="FT56"/>
      <c r="GV56" s="14"/>
      <c r="GW56"/>
    </row>
    <row r="57" spans="1:205" x14ac:dyDescent="0.2">
      <c r="B57" s="1" t="s">
        <v>83</v>
      </c>
      <c r="C57" s="1"/>
      <c r="D57" s="1">
        <v>494</v>
      </c>
      <c r="E57" s="1"/>
      <c r="F57" s="1"/>
      <c r="G57" s="1">
        <f>D57/SUM(C56:F58)</f>
        <v>0.58117647058823529</v>
      </c>
      <c r="H57" s="1"/>
      <c r="I57" s="1">
        <v>2201</v>
      </c>
      <c r="J57" s="1"/>
      <c r="K57" s="1"/>
      <c r="L57" s="1">
        <f>I57/SUM(H56:K58)</f>
        <v>0.5494258612081877</v>
      </c>
      <c r="M57" s="1"/>
      <c r="N57" s="1">
        <v>369</v>
      </c>
      <c r="O57" s="1"/>
      <c r="P57" s="1"/>
      <c r="Q57" s="1">
        <f>N57/SUM(M56:P58)</f>
        <v>0.25660639777468708</v>
      </c>
      <c r="R57" s="1"/>
      <c r="S57" s="1"/>
      <c r="T57" s="1"/>
      <c r="U57" s="1"/>
      <c r="V57" s="1"/>
      <c r="AE57"/>
      <c r="BG57" s="14"/>
      <c r="BH57"/>
      <c r="CJ57" s="14"/>
      <c r="CK57"/>
      <c r="DM57" s="14"/>
      <c r="DN57"/>
      <c r="FS57" s="14"/>
      <c r="FT57"/>
      <c r="GV57" s="14"/>
      <c r="GW57"/>
    </row>
    <row r="58" spans="1:205" x14ac:dyDescent="0.2">
      <c r="B58" s="1" t="s">
        <v>84</v>
      </c>
      <c r="C58" s="1"/>
      <c r="D58" s="1"/>
      <c r="E58" s="1">
        <v>75</v>
      </c>
      <c r="F58" s="1">
        <v>51</v>
      </c>
      <c r="G58" s="1">
        <f>SUM(E58:F58)/SUM(C56:F58)</f>
        <v>0.14823529411764705</v>
      </c>
      <c r="H58" s="1"/>
      <c r="I58" s="1"/>
      <c r="J58" s="1">
        <v>1427</v>
      </c>
      <c r="K58" s="1">
        <v>101</v>
      </c>
      <c r="L58" s="1">
        <f>SUM(J58:K58)/SUM(H56:K58)</f>
        <v>0.38142785821268099</v>
      </c>
      <c r="M58" s="1"/>
      <c r="N58" s="1"/>
      <c r="O58" s="1">
        <v>981</v>
      </c>
      <c r="P58" s="1">
        <v>47</v>
      </c>
      <c r="Q58" s="1">
        <f>SUM(O58:P58)/SUM(M56:P58)</f>
        <v>0.71488178025034765</v>
      </c>
      <c r="R58" s="1"/>
      <c r="S58" s="1"/>
      <c r="T58" s="1"/>
      <c r="U58" s="1"/>
      <c r="V58" s="1"/>
      <c r="AE58"/>
      <c r="BG58" s="14"/>
      <c r="BH58"/>
      <c r="CJ58" s="14"/>
      <c r="CK58"/>
      <c r="DM58" s="14"/>
      <c r="DN58"/>
      <c r="FS58" s="14"/>
      <c r="FT58"/>
      <c r="GV58" s="14"/>
      <c r="GW58"/>
    </row>
    <row r="59" spans="1:205" x14ac:dyDescent="0.2">
      <c r="AE59"/>
      <c r="BG59" s="14"/>
      <c r="BH59"/>
      <c r="CJ59" s="14"/>
      <c r="CK59"/>
      <c r="DM59" s="14"/>
      <c r="DN59"/>
      <c r="FS59" s="14"/>
      <c r="FT59"/>
      <c r="GV59" s="14"/>
      <c r="GW59"/>
    </row>
    <row r="60" spans="1:205" x14ac:dyDescent="0.2">
      <c r="B60" s="13" t="s">
        <v>15</v>
      </c>
      <c r="C60" s="12"/>
      <c r="D60" s="12"/>
      <c r="E60" s="12"/>
      <c r="F60" s="12"/>
      <c r="G60" s="12"/>
      <c r="H60" s="12"/>
      <c r="AE60"/>
      <c r="BG60" s="14"/>
      <c r="BH60"/>
      <c r="CJ60" s="14"/>
      <c r="CK60"/>
      <c r="DM60" s="14"/>
      <c r="DN60"/>
      <c r="FS60" s="14"/>
      <c r="FT60"/>
      <c r="GV60" s="14"/>
      <c r="GW60"/>
    </row>
    <row r="61" spans="1:205" x14ac:dyDescent="0.2">
      <c r="AE61"/>
      <c r="BG61" s="14"/>
      <c r="BH61"/>
      <c r="CJ61" s="14"/>
      <c r="CK61"/>
      <c r="DM61" s="14"/>
      <c r="DN61"/>
      <c r="FS61" s="14"/>
      <c r="FT61"/>
      <c r="GV61" s="14"/>
      <c r="GW61"/>
    </row>
    <row r="62" spans="1:205" x14ac:dyDescent="0.2">
      <c r="B62" s="1" t="s">
        <v>82</v>
      </c>
      <c r="C62" s="1">
        <f>C56/SUM(C56:C58)</f>
        <v>1</v>
      </c>
      <c r="D62" s="1">
        <f t="shared" ref="D62:F62" si="21">D56/SUM(D56:D58)</f>
        <v>0</v>
      </c>
      <c r="E62" s="1">
        <f t="shared" si="21"/>
        <v>0</v>
      </c>
      <c r="F62" s="1">
        <f t="shared" si="21"/>
        <v>0</v>
      </c>
      <c r="G62" s="1">
        <f>G56</f>
        <v>0.27058823529411763</v>
      </c>
      <c r="H62" s="1">
        <f>H56/SUM(H56:H58)</f>
        <v>1</v>
      </c>
      <c r="I62" s="1">
        <f t="shared" ref="I62:K62" si="22">I56/SUM(I56:I58)</f>
        <v>0</v>
      </c>
      <c r="J62" s="1">
        <f t="shared" si="22"/>
        <v>0</v>
      </c>
      <c r="K62" s="1">
        <f t="shared" si="22"/>
        <v>0</v>
      </c>
      <c r="L62" s="1">
        <f>L56</f>
        <v>6.9146280579131303E-2</v>
      </c>
      <c r="M62" s="72">
        <f>M56/SUM(M56:M58)</f>
        <v>1</v>
      </c>
      <c r="N62" s="72">
        <f t="shared" ref="N62:P62" si="23">N56/SUM(N56:N58)</f>
        <v>0</v>
      </c>
      <c r="O62" s="72">
        <f t="shared" si="23"/>
        <v>0</v>
      </c>
      <c r="P62" s="72">
        <f t="shared" si="23"/>
        <v>0</v>
      </c>
      <c r="Q62" s="72">
        <f>Q56</f>
        <v>2.851182197496523E-2</v>
      </c>
      <c r="R62" s="1">
        <v>0.98</v>
      </c>
      <c r="S62" s="1">
        <v>0.01</v>
      </c>
      <c r="T62" s="1">
        <v>0.01</v>
      </c>
      <c r="U62" s="1">
        <f>SUM(G62+L62+Q62)/3</f>
        <v>0.12274877928273804</v>
      </c>
      <c r="V62" s="1"/>
      <c r="AE62"/>
      <c r="BG62" s="14"/>
      <c r="BH62"/>
      <c r="CJ62" s="14"/>
      <c r="CK62"/>
      <c r="DM62" s="14"/>
      <c r="DN62"/>
      <c r="FS62" s="14"/>
      <c r="FT62"/>
      <c r="GV62" s="14"/>
      <c r="GW62"/>
    </row>
    <row r="63" spans="1:205" x14ac:dyDescent="0.2">
      <c r="B63" s="1" t="s">
        <v>83</v>
      </c>
      <c r="C63" s="1">
        <f>C57/SUM(C56:C58)</f>
        <v>0</v>
      </c>
      <c r="D63" s="1">
        <f t="shared" ref="D63:F63" si="24">D57/SUM(D56:D58)</f>
        <v>1</v>
      </c>
      <c r="E63" s="1">
        <f t="shared" si="24"/>
        <v>0</v>
      </c>
      <c r="F63" s="1">
        <f t="shared" si="24"/>
        <v>0</v>
      </c>
      <c r="G63" s="1">
        <f t="shared" ref="G63:G64" si="25">G57</f>
        <v>0.58117647058823529</v>
      </c>
      <c r="H63" s="1">
        <f>H57/SUM(H56:H58)</f>
        <v>0</v>
      </c>
      <c r="I63" s="1">
        <f t="shared" ref="I63:K63" si="26">I57/SUM(I56:I58)</f>
        <v>1</v>
      </c>
      <c r="J63" s="1">
        <f t="shared" si="26"/>
        <v>0</v>
      </c>
      <c r="K63" s="1">
        <f t="shared" si="26"/>
        <v>0</v>
      </c>
      <c r="L63" s="1">
        <f t="shared" ref="L63:L64" si="27">L57</f>
        <v>0.5494258612081877</v>
      </c>
      <c r="M63" s="72">
        <f>M57/SUM(M56:M58)</f>
        <v>0</v>
      </c>
      <c r="N63" s="72">
        <f t="shared" ref="N63:P63" si="28">N57/SUM(N56:N58)</f>
        <v>1</v>
      </c>
      <c r="O63" s="72">
        <f t="shared" si="28"/>
        <v>0</v>
      </c>
      <c r="P63" s="72">
        <f t="shared" si="28"/>
        <v>0</v>
      </c>
      <c r="Q63" s="72">
        <f t="shared" ref="Q63:Q64" si="29">Q57</f>
        <v>0.25660639777468708</v>
      </c>
      <c r="R63" s="1">
        <v>0.01</v>
      </c>
      <c r="S63" s="1">
        <v>0.98</v>
      </c>
      <c r="T63" s="1">
        <v>0.01</v>
      </c>
      <c r="U63" s="1">
        <f t="shared" ref="U63:U64" si="30">SUM(G63+L63+Q63)/3</f>
        <v>0.46240290985703664</v>
      </c>
      <c r="V63" s="1"/>
      <c r="AE63"/>
      <c r="BG63" s="14"/>
      <c r="BH63"/>
      <c r="CJ63" s="14"/>
      <c r="CK63"/>
      <c r="DM63" s="14"/>
      <c r="DN63"/>
      <c r="FS63" s="14"/>
      <c r="FT63"/>
      <c r="GV63" s="14"/>
      <c r="GW63"/>
    </row>
    <row r="64" spans="1:205" x14ac:dyDescent="0.2">
      <c r="B64" s="1" t="s">
        <v>84</v>
      </c>
      <c r="C64" s="1">
        <f>C58/SUM(C56:C58)</f>
        <v>0</v>
      </c>
      <c r="D64" s="1">
        <f t="shared" ref="D64:F64" si="31">D58/SUM(D56:D58)</f>
        <v>0</v>
      </c>
      <c r="E64" s="1">
        <f t="shared" si="31"/>
        <v>1</v>
      </c>
      <c r="F64" s="1">
        <f t="shared" si="31"/>
        <v>1</v>
      </c>
      <c r="G64" s="1">
        <f t="shared" si="25"/>
        <v>0.14823529411764705</v>
      </c>
      <c r="H64" s="1">
        <f>H58/SUM(H56:H58)</f>
        <v>0</v>
      </c>
      <c r="I64" s="1">
        <f t="shared" ref="I64:K64" si="32">I58/SUM(I56:I58)</f>
        <v>0</v>
      </c>
      <c r="J64" s="1">
        <f t="shared" si="32"/>
        <v>1</v>
      </c>
      <c r="K64" s="1">
        <f t="shared" si="32"/>
        <v>1</v>
      </c>
      <c r="L64" s="1">
        <f t="shared" si="27"/>
        <v>0.38142785821268099</v>
      </c>
      <c r="M64" s="72">
        <f>M58/SUM(M56:M58)</f>
        <v>0</v>
      </c>
      <c r="N64" s="72">
        <f t="shared" ref="N64:P64" si="33">N58/SUM(N56:N58)</f>
        <v>0</v>
      </c>
      <c r="O64" s="72">
        <f t="shared" si="33"/>
        <v>1</v>
      </c>
      <c r="P64" s="72">
        <f t="shared" si="33"/>
        <v>1</v>
      </c>
      <c r="Q64" s="72">
        <f t="shared" si="29"/>
        <v>0.71488178025034765</v>
      </c>
      <c r="R64" s="1">
        <v>0.01</v>
      </c>
      <c r="S64" s="1">
        <v>0.01</v>
      </c>
      <c r="T64" s="1">
        <v>0.98</v>
      </c>
      <c r="U64" s="1">
        <f t="shared" si="30"/>
        <v>0.41484831086022522</v>
      </c>
      <c r="V64" s="1"/>
      <c r="AE64"/>
      <c r="BG64" s="14"/>
      <c r="BH64"/>
      <c r="CJ64" s="14"/>
      <c r="CK64"/>
      <c r="DM64" s="14"/>
      <c r="DN64"/>
      <c r="FS64" s="14"/>
      <c r="FT64"/>
      <c r="GV64" s="14"/>
      <c r="GW64"/>
    </row>
    <row r="65" spans="1:205" x14ac:dyDescent="0.2">
      <c r="AE65"/>
      <c r="BG65" s="14"/>
      <c r="BH65"/>
      <c r="CJ65" s="14"/>
      <c r="CK65"/>
      <c r="DM65" s="14"/>
      <c r="DN65"/>
      <c r="FS65" s="14"/>
      <c r="FT65"/>
      <c r="GV65" s="14"/>
      <c r="GW65"/>
    </row>
    <row r="66" spans="1:205" x14ac:dyDescent="0.2">
      <c r="AE66"/>
      <c r="BG66" s="14"/>
      <c r="BH66"/>
      <c r="CJ66" s="14"/>
      <c r="CK66"/>
      <c r="DM66" s="14"/>
      <c r="DN66"/>
      <c r="FS66" s="14"/>
      <c r="FT66"/>
      <c r="GV66" s="14"/>
      <c r="GW66"/>
    </row>
    <row r="67" spans="1:205" x14ac:dyDescent="0.2">
      <c r="A67" s="106" t="s">
        <v>72</v>
      </c>
      <c r="B67" s="106"/>
      <c r="AE67"/>
      <c r="BG67" s="14"/>
      <c r="BH67"/>
      <c r="CJ67" s="14"/>
      <c r="CK67"/>
      <c r="DM67" s="14"/>
      <c r="DN67"/>
      <c r="FS67" s="14"/>
      <c r="FT67"/>
      <c r="GV67" s="14"/>
      <c r="GW67"/>
    </row>
    <row r="68" spans="1:205" x14ac:dyDescent="0.2">
      <c r="AE68"/>
      <c r="BG68" s="14"/>
      <c r="BH68"/>
      <c r="CJ68" s="14"/>
      <c r="CK68"/>
      <c r="DM68" s="14"/>
      <c r="DN68"/>
      <c r="FS68" s="14"/>
      <c r="FT68"/>
      <c r="GV68" s="14"/>
      <c r="GW68"/>
    </row>
    <row r="69" spans="1:205" x14ac:dyDescent="0.2">
      <c r="A69">
        <v>2020</v>
      </c>
      <c r="B69" s="1"/>
      <c r="C69" s="118" t="s">
        <v>80</v>
      </c>
      <c r="D69" s="118"/>
      <c r="E69" s="118"/>
      <c r="F69" s="118"/>
      <c r="G69" s="118"/>
      <c r="H69" s="118" t="s">
        <v>85</v>
      </c>
      <c r="I69" s="118"/>
      <c r="J69" s="118"/>
      <c r="K69" s="118"/>
      <c r="L69" s="118"/>
      <c r="M69" s="118" t="s">
        <v>86</v>
      </c>
      <c r="N69" s="118"/>
      <c r="O69" s="118"/>
      <c r="P69" s="118"/>
      <c r="Q69" s="118"/>
      <c r="R69" s="118" t="s">
        <v>8</v>
      </c>
      <c r="S69" s="118"/>
      <c r="T69" s="118"/>
      <c r="U69" s="118"/>
      <c r="V69" s="118"/>
      <c r="AE69"/>
      <c r="BG69" s="14"/>
      <c r="BH69"/>
      <c r="CJ69" s="14"/>
      <c r="CK69"/>
      <c r="DM69" s="14"/>
      <c r="DN69"/>
      <c r="FS69" s="14"/>
      <c r="FT69"/>
      <c r="GV69" s="14"/>
      <c r="GW69"/>
    </row>
    <row r="70" spans="1:205" x14ac:dyDescent="0.2">
      <c r="B70" s="1"/>
      <c r="C70" s="1" t="s">
        <v>81</v>
      </c>
      <c r="D70" s="1" t="s">
        <v>78</v>
      </c>
      <c r="E70" s="1" t="s">
        <v>75</v>
      </c>
      <c r="F70" s="1" t="s">
        <v>8</v>
      </c>
      <c r="G70" s="1"/>
      <c r="H70" s="1" t="s">
        <v>81</v>
      </c>
      <c r="I70" s="1" t="s">
        <v>78</v>
      </c>
      <c r="J70" s="1" t="s">
        <v>75</v>
      </c>
      <c r="K70" s="1" t="s">
        <v>8</v>
      </c>
      <c r="L70" s="1"/>
      <c r="M70" s="1" t="s">
        <v>81</v>
      </c>
      <c r="N70" s="1" t="s">
        <v>78</v>
      </c>
      <c r="O70" s="1" t="s">
        <v>75</v>
      </c>
      <c r="P70" s="1" t="s">
        <v>8</v>
      </c>
      <c r="Q70" s="1"/>
      <c r="R70" s="1" t="s">
        <v>81</v>
      </c>
      <c r="S70" s="1" t="s">
        <v>78</v>
      </c>
      <c r="T70" s="1" t="s">
        <v>75</v>
      </c>
      <c r="U70" s="1" t="s">
        <v>8</v>
      </c>
      <c r="V70" s="1"/>
      <c r="AE70"/>
      <c r="BG70" s="14"/>
      <c r="BH70"/>
      <c r="CJ70" s="14"/>
      <c r="CK70"/>
      <c r="DM70" s="14"/>
      <c r="DN70"/>
      <c r="FS70" s="14"/>
      <c r="FT70"/>
      <c r="GV70" s="14"/>
      <c r="GW70"/>
    </row>
    <row r="71" spans="1:205" x14ac:dyDescent="0.2">
      <c r="B71" s="1" t="s">
        <v>82</v>
      </c>
      <c r="C71" s="1">
        <v>2133</v>
      </c>
      <c r="D71" s="1"/>
      <c r="E71" s="1"/>
      <c r="F71" s="1"/>
      <c r="G71" s="1">
        <f>C71/SUM(C71:F73)</f>
        <v>0.27977439664218257</v>
      </c>
      <c r="H71" s="1">
        <v>2326</v>
      </c>
      <c r="I71" s="1"/>
      <c r="J71" s="1"/>
      <c r="K71" s="1"/>
      <c r="L71" s="1">
        <f>H71/SUM(H71:K73)</f>
        <v>7.1203355067805424E-2</v>
      </c>
      <c r="M71" s="1">
        <v>312</v>
      </c>
      <c r="N71" s="1"/>
      <c r="O71" s="1"/>
      <c r="P71" s="1"/>
      <c r="Q71" s="1">
        <f>M71/SUM(M71:P73)</f>
        <v>3.2075665672869333E-2</v>
      </c>
      <c r="R71" s="1">
        <v>155</v>
      </c>
      <c r="S71" s="1"/>
      <c r="T71" s="1"/>
      <c r="U71" s="1"/>
      <c r="V71" s="1"/>
      <c r="AE71"/>
      <c r="BG71" s="14"/>
      <c r="BH71"/>
      <c r="CJ71" s="14"/>
      <c r="CK71"/>
      <c r="DM71" s="14"/>
      <c r="DN71"/>
      <c r="FS71" s="14"/>
      <c r="FT71"/>
      <c r="GV71" s="14"/>
      <c r="GW71"/>
    </row>
    <row r="72" spans="1:205" x14ac:dyDescent="0.2">
      <c r="B72" s="1" t="s">
        <v>83</v>
      </c>
      <c r="C72" s="1"/>
      <c r="D72" s="1">
        <v>4349</v>
      </c>
      <c r="E72" s="1"/>
      <c r="F72" s="1"/>
      <c r="G72" s="1">
        <f>D72/SUM(C71:F73)</f>
        <v>0.57043546694648484</v>
      </c>
      <c r="H72" s="1"/>
      <c r="I72" s="1">
        <v>18888</v>
      </c>
      <c r="J72" s="1"/>
      <c r="K72" s="1"/>
      <c r="L72" s="1">
        <f>I72/SUM(H71:K73)</f>
        <v>0.57819818165120762</v>
      </c>
      <c r="M72" s="1"/>
      <c r="N72" s="1">
        <v>2839</v>
      </c>
      <c r="O72" s="1"/>
      <c r="P72" s="1"/>
      <c r="Q72" s="1">
        <f>N72/SUM(M71:P73)</f>
        <v>0.29186799629896165</v>
      </c>
      <c r="R72" s="1"/>
      <c r="S72" s="1">
        <v>457</v>
      </c>
      <c r="T72" s="1"/>
      <c r="U72" s="1"/>
      <c r="V72" s="1"/>
      <c r="AE72"/>
      <c r="BG72" s="14"/>
      <c r="BH72"/>
      <c r="CJ72" s="14"/>
      <c r="CK72"/>
      <c r="DM72" s="14"/>
      <c r="DN72"/>
      <c r="FS72" s="14"/>
      <c r="FT72"/>
      <c r="GV72" s="14"/>
      <c r="GW72"/>
    </row>
    <row r="73" spans="1:205" x14ac:dyDescent="0.2">
      <c r="B73" s="1" t="s">
        <v>84</v>
      </c>
      <c r="C73" s="1"/>
      <c r="D73" s="1"/>
      <c r="E73" s="1">
        <v>566</v>
      </c>
      <c r="F73" s="1">
        <v>576</v>
      </c>
      <c r="G73" s="1">
        <f>SUM(E73:F73)/SUM(C71:F73)</f>
        <v>0.14979013641133263</v>
      </c>
      <c r="H73" s="1"/>
      <c r="I73" s="1"/>
      <c r="J73" s="1">
        <v>9931</v>
      </c>
      <c r="K73" s="1">
        <v>1522</v>
      </c>
      <c r="L73" s="1">
        <f>SUM(J73:K73)/SUM(H71:K73)</f>
        <v>0.35059846328098693</v>
      </c>
      <c r="M73" s="1"/>
      <c r="N73" s="1"/>
      <c r="O73" s="1">
        <v>5648</v>
      </c>
      <c r="P73" s="1">
        <v>928</v>
      </c>
      <c r="Q73" s="1">
        <f>SUM(O73:P73)/SUM(M71:P73)</f>
        <v>0.676056338028169</v>
      </c>
      <c r="R73" s="1"/>
      <c r="S73" s="1"/>
      <c r="T73" s="1">
        <v>155</v>
      </c>
      <c r="U73" s="1">
        <v>260</v>
      </c>
      <c r="V73" s="1"/>
      <c r="AE73"/>
      <c r="BG73" s="14"/>
      <c r="BH73"/>
      <c r="CJ73" s="14"/>
      <c r="CK73"/>
      <c r="DM73" s="14"/>
      <c r="DN73"/>
      <c r="FS73" s="14"/>
      <c r="FT73"/>
      <c r="GV73" s="14"/>
      <c r="GW73"/>
    </row>
    <row r="74" spans="1:205" x14ac:dyDescent="0.2">
      <c r="AE74"/>
      <c r="BG74" s="14"/>
      <c r="BH74"/>
      <c r="CJ74" s="14"/>
      <c r="CK74"/>
      <c r="DM74" s="14"/>
      <c r="DN74"/>
      <c r="FS74" s="14"/>
      <c r="FT74"/>
      <c r="GV74" s="14"/>
      <c r="GW74"/>
    </row>
    <row r="75" spans="1:205" x14ac:dyDescent="0.2">
      <c r="B75" s="13" t="s">
        <v>15</v>
      </c>
      <c r="C75" s="12"/>
      <c r="D75" s="12"/>
      <c r="E75" s="12"/>
      <c r="F75" s="12"/>
      <c r="G75" s="12"/>
      <c r="H75" s="12"/>
      <c r="AE75"/>
      <c r="BG75" s="14"/>
      <c r="BH75"/>
      <c r="CJ75" s="14"/>
      <c r="CK75"/>
      <c r="DM75" s="14"/>
      <c r="DN75"/>
      <c r="FS75" s="14"/>
      <c r="FT75"/>
      <c r="GV75" s="14"/>
      <c r="GW75"/>
    </row>
    <row r="76" spans="1:205" x14ac:dyDescent="0.2">
      <c r="AE76"/>
      <c r="BG76" s="14"/>
      <c r="BH76"/>
      <c r="CJ76" s="14"/>
      <c r="CK76"/>
      <c r="DM76" s="14"/>
      <c r="DN76"/>
      <c r="FS76" s="14"/>
      <c r="FT76"/>
      <c r="GV76" s="14"/>
      <c r="GW76"/>
    </row>
    <row r="77" spans="1:205" x14ac:dyDescent="0.2">
      <c r="B77" s="1" t="s">
        <v>82</v>
      </c>
      <c r="C77" s="1">
        <f>C71/SUM(C71:C73)</f>
        <v>1</v>
      </c>
      <c r="D77" s="1">
        <f t="shared" ref="D77:F77" si="34">D71/SUM(D71:D73)</f>
        <v>0</v>
      </c>
      <c r="E77" s="1">
        <f t="shared" si="34"/>
        <v>0</v>
      </c>
      <c r="F77" s="1">
        <f t="shared" si="34"/>
        <v>0</v>
      </c>
      <c r="G77" s="1">
        <f>G71</f>
        <v>0.27977439664218257</v>
      </c>
      <c r="H77" s="1">
        <f>H71/SUM(H71:H73)</f>
        <v>1</v>
      </c>
      <c r="I77" s="1">
        <f t="shared" ref="I77:K77" si="35">I71/SUM(I71:I73)</f>
        <v>0</v>
      </c>
      <c r="J77" s="1">
        <f t="shared" si="35"/>
        <v>0</v>
      </c>
      <c r="K77" s="1">
        <f t="shared" si="35"/>
        <v>0</v>
      </c>
      <c r="L77" s="1">
        <f>L71</f>
        <v>7.1203355067805424E-2</v>
      </c>
      <c r="M77" s="72">
        <f>M71/SUM(M71:M73)</f>
        <v>1</v>
      </c>
      <c r="N77" s="72">
        <f t="shared" ref="N77:P77" si="36">N71/SUM(N71:N73)</f>
        <v>0</v>
      </c>
      <c r="O77" s="72">
        <f t="shared" si="36"/>
        <v>0</v>
      </c>
      <c r="P77" s="72">
        <f t="shared" si="36"/>
        <v>0</v>
      </c>
      <c r="Q77" s="72">
        <f>Q71</f>
        <v>3.2075665672869333E-2</v>
      </c>
      <c r="R77" s="1">
        <v>0.98</v>
      </c>
      <c r="S77" s="1">
        <v>0.01</v>
      </c>
      <c r="T77" s="1">
        <v>0.01</v>
      </c>
      <c r="U77" s="1">
        <f>SUM(G77+L77+Q77)/3</f>
        <v>0.12768447246095246</v>
      </c>
      <c r="V77" s="1"/>
      <c r="AE77"/>
      <c r="BG77" s="14"/>
      <c r="BH77"/>
      <c r="CJ77" s="14"/>
      <c r="CK77"/>
      <c r="DM77" s="14"/>
      <c r="DN77"/>
      <c r="FS77" s="14"/>
      <c r="FT77"/>
      <c r="GV77" s="14"/>
      <c r="GW77"/>
    </row>
    <row r="78" spans="1:205" x14ac:dyDescent="0.2">
      <c r="B78" s="1" t="s">
        <v>83</v>
      </c>
      <c r="C78" s="1">
        <f>C72/SUM(C71:C73)</f>
        <v>0</v>
      </c>
      <c r="D78" s="1">
        <f t="shared" ref="D78:F78" si="37">D72/SUM(D71:D73)</f>
        <v>1</v>
      </c>
      <c r="E78" s="1">
        <f t="shared" si="37"/>
        <v>0</v>
      </c>
      <c r="F78" s="1">
        <f t="shared" si="37"/>
        <v>0</v>
      </c>
      <c r="G78" s="1">
        <f t="shared" ref="G78:G79" si="38">G72</f>
        <v>0.57043546694648484</v>
      </c>
      <c r="H78" s="1">
        <f>H72/SUM(H71:H73)</f>
        <v>0</v>
      </c>
      <c r="I78" s="1">
        <f t="shared" ref="I78:K78" si="39">I72/SUM(I71:I73)</f>
        <v>1</v>
      </c>
      <c r="J78" s="1">
        <f t="shared" si="39"/>
        <v>0</v>
      </c>
      <c r="K78" s="1">
        <f t="shared" si="39"/>
        <v>0</v>
      </c>
      <c r="L78" s="1">
        <f t="shared" ref="L78:L79" si="40">L72</f>
        <v>0.57819818165120762</v>
      </c>
      <c r="M78" s="72">
        <f>M72/SUM(M71:M73)</f>
        <v>0</v>
      </c>
      <c r="N78" s="72">
        <f t="shared" ref="N78:P78" si="41">N72/SUM(N71:N73)</f>
        <v>1</v>
      </c>
      <c r="O78" s="72">
        <f t="shared" si="41"/>
        <v>0</v>
      </c>
      <c r="P78" s="72">
        <f t="shared" si="41"/>
        <v>0</v>
      </c>
      <c r="Q78" s="72">
        <f t="shared" ref="Q78:Q79" si="42">Q72</f>
        <v>0.29186799629896165</v>
      </c>
      <c r="R78" s="1">
        <v>0.01</v>
      </c>
      <c r="S78" s="1">
        <v>0.98</v>
      </c>
      <c r="T78" s="1">
        <v>0.01</v>
      </c>
      <c r="U78" s="1">
        <f t="shared" ref="U78:U79" si="43">SUM(G78+L78+Q78)/3</f>
        <v>0.48016721496555137</v>
      </c>
      <c r="V78" s="1"/>
      <c r="AE78"/>
      <c r="BG78" s="14"/>
      <c r="BH78"/>
      <c r="CJ78" s="14"/>
      <c r="CK78"/>
      <c r="DM78" s="14"/>
      <c r="DN78"/>
      <c r="FS78" s="14"/>
      <c r="FT78"/>
      <c r="GV78" s="14"/>
      <c r="GW78"/>
    </row>
    <row r="79" spans="1:205" x14ac:dyDescent="0.2">
      <c r="B79" s="1" t="s">
        <v>84</v>
      </c>
      <c r="C79" s="1">
        <f>C73/SUM(C71:C73)</f>
        <v>0</v>
      </c>
      <c r="D79" s="1">
        <f t="shared" ref="D79:F79" si="44">D73/SUM(D71:D73)</f>
        <v>0</v>
      </c>
      <c r="E79" s="1">
        <f t="shared" si="44"/>
        <v>1</v>
      </c>
      <c r="F79" s="1">
        <f t="shared" si="44"/>
        <v>1</v>
      </c>
      <c r="G79" s="1">
        <f t="shared" si="38"/>
        <v>0.14979013641133263</v>
      </c>
      <c r="H79" s="1">
        <f>H73/SUM(H71:H73)</f>
        <v>0</v>
      </c>
      <c r="I79" s="1">
        <f t="shared" ref="I79:K79" si="45">I73/SUM(I71:I73)</f>
        <v>0</v>
      </c>
      <c r="J79" s="1">
        <f t="shared" si="45"/>
        <v>1</v>
      </c>
      <c r="K79" s="1">
        <f t="shared" si="45"/>
        <v>1</v>
      </c>
      <c r="L79" s="1">
        <f t="shared" si="40"/>
        <v>0.35059846328098693</v>
      </c>
      <c r="M79" s="72">
        <f>M73/SUM(M71:M73)</f>
        <v>0</v>
      </c>
      <c r="N79" s="72">
        <f t="shared" ref="N79:P79" si="46">N73/SUM(N71:N73)</f>
        <v>0</v>
      </c>
      <c r="O79" s="72">
        <f t="shared" si="46"/>
        <v>1</v>
      </c>
      <c r="P79" s="72">
        <f t="shared" si="46"/>
        <v>1</v>
      </c>
      <c r="Q79" s="72">
        <f t="shared" si="42"/>
        <v>0.676056338028169</v>
      </c>
      <c r="R79" s="1">
        <v>0.01</v>
      </c>
      <c r="S79" s="1">
        <v>0.01</v>
      </c>
      <c r="T79" s="1">
        <v>0.98</v>
      </c>
      <c r="U79" s="1">
        <f t="shared" si="43"/>
        <v>0.39214831257349614</v>
      </c>
      <c r="V79" s="1"/>
      <c r="AE79"/>
      <c r="BG79" s="14"/>
      <c r="BH79"/>
      <c r="CJ79" s="14"/>
      <c r="CK79"/>
      <c r="DM79" s="14"/>
      <c r="DN79"/>
      <c r="FS79" s="14"/>
      <c r="FT79"/>
      <c r="GV79" s="14"/>
      <c r="GW79"/>
    </row>
    <row r="80" spans="1:205" x14ac:dyDescent="0.2">
      <c r="AE80"/>
      <c r="BG80" s="14"/>
      <c r="BH80"/>
      <c r="CJ80" s="14"/>
      <c r="CK80"/>
      <c r="DM80" s="14"/>
      <c r="DN80"/>
      <c r="FS80" s="14"/>
      <c r="FT80"/>
      <c r="GV80" s="14"/>
      <c r="GW80"/>
    </row>
    <row r="81" spans="1:205" x14ac:dyDescent="0.2">
      <c r="AE81"/>
      <c r="BG81" s="14"/>
      <c r="BH81"/>
      <c r="CJ81" s="14"/>
      <c r="CK81"/>
      <c r="DM81" s="14"/>
      <c r="DN81"/>
      <c r="FS81" s="14"/>
      <c r="FT81"/>
      <c r="GV81" s="14"/>
      <c r="GW81"/>
    </row>
    <row r="82" spans="1:205" x14ac:dyDescent="0.2">
      <c r="AE82"/>
      <c r="BG82" s="14"/>
      <c r="BH82"/>
      <c r="CJ82" s="14"/>
      <c r="CK82"/>
      <c r="DM82" s="14"/>
      <c r="DN82"/>
      <c r="FS82" s="14"/>
      <c r="FT82"/>
      <c r="GV82" s="14"/>
      <c r="GW82"/>
    </row>
    <row r="83" spans="1:205" s="15" customFormat="1" x14ac:dyDescent="0.2">
      <c r="A83" s="31" t="s">
        <v>101</v>
      </c>
      <c r="B83" s="31"/>
    </row>
    <row r="84" spans="1:205" ht="17" thickBot="1" x14ac:dyDescent="0.25">
      <c r="B84" t="s">
        <v>96</v>
      </c>
      <c r="L84" t="s">
        <v>106</v>
      </c>
      <c r="AE84"/>
    </row>
    <row r="85" spans="1:205" x14ac:dyDescent="0.2">
      <c r="B85" s="28"/>
      <c r="C85" s="25" t="s">
        <v>102</v>
      </c>
      <c r="D85" s="26"/>
      <c r="E85" s="27"/>
      <c r="F85" s="57"/>
      <c r="G85" s="25">
        <v>2020</v>
      </c>
      <c r="H85" s="26"/>
      <c r="I85" s="27"/>
      <c r="L85" s="28"/>
      <c r="M85" s="25" t="s">
        <v>72</v>
      </c>
      <c r="N85" s="26"/>
      <c r="O85" s="27"/>
      <c r="P85" s="57"/>
      <c r="Q85" s="25">
        <v>2020</v>
      </c>
      <c r="R85" s="26"/>
      <c r="S85" s="27"/>
      <c r="AE85"/>
    </row>
    <row r="86" spans="1:205" x14ac:dyDescent="0.2">
      <c r="A86">
        <v>1</v>
      </c>
      <c r="B86" s="28" t="s">
        <v>100</v>
      </c>
      <c r="C86" s="18">
        <v>6486</v>
      </c>
      <c r="D86" s="1">
        <v>13792</v>
      </c>
      <c r="E86" s="19">
        <f>C86/D86</f>
        <v>0.47027262180974477</v>
      </c>
      <c r="F86" s="57"/>
      <c r="G86" s="18">
        <v>1126</v>
      </c>
      <c r="H86" s="1">
        <v>1461</v>
      </c>
      <c r="I86" s="19">
        <f>G86/H86</f>
        <v>0.77070499657768654</v>
      </c>
      <c r="K86">
        <v>1</v>
      </c>
      <c r="L86" s="28" t="s">
        <v>105</v>
      </c>
      <c r="M86" s="105">
        <v>12151</v>
      </c>
      <c r="N86" s="1">
        <v>13792</v>
      </c>
      <c r="O86" s="19">
        <f>M86/N86</f>
        <v>0.88101798143851506</v>
      </c>
      <c r="P86" s="57"/>
      <c r="Q86" s="18">
        <v>1360</v>
      </c>
      <c r="R86" s="1">
        <v>1461</v>
      </c>
      <c r="S86" s="19">
        <f>Q86/R86</f>
        <v>0.9308692676249144</v>
      </c>
      <c r="AE86"/>
    </row>
    <row r="87" spans="1:205" x14ac:dyDescent="0.2">
      <c r="A87">
        <v>2</v>
      </c>
      <c r="B87" s="28" t="s">
        <v>99</v>
      </c>
      <c r="C87" s="18">
        <v>1314</v>
      </c>
      <c r="D87" s="1">
        <v>13792</v>
      </c>
      <c r="E87" s="19">
        <f>C87/D87</f>
        <v>9.5272621809744773E-2</v>
      </c>
      <c r="F87" s="57"/>
      <c r="G87" s="18">
        <v>51</v>
      </c>
      <c r="H87" s="1">
        <v>1461</v>
      </c>
      <c r="I87" s="19">
        <f>G87/H87</f>
        <v>3.4907597535934289E-2</v>
      </c>
      <c r="K87">
        <v>2</v>
      </c>
      <c r="L87" s="28" t="s">
        <v>104</v>
      </c>
      <c r="M87" s="18">
        <v>970</v>
      </c>
      <c r="N87" s="1">
        <v>13792</v>
      </c>
      <c r="O87" s="19">
        <f>M87/N87</f>
        <v>7.0330626450116007E-2</v>
      </c>
      <c r="P87" s="57"/>
      <c r="Q87" s="18">
        <v>54</v>
      </c>
      <c r="R87" s="1">
        <v>1461</v>
      </c>
      <c r="S87" s="19">
        <f>Q87/R87</f>
        <v>3.6960985626283367E-2</v>
      </c>
      <c r="AE87"/>
    </row>
    <row r="88" spans="1:205" ht="17" thickBot="1" x14ac:dyDescent="0.25">
      <c r="A88">
        <v>3</v>
      </c>
      <c r="B88" s="28" t="s">
        <v>98</v>
      </c>
      <c r="C88" s="18">
        <v>5168</v>
      </c>
      <c r="D88" s="1">
        <v>13792</v>
      </c>
      <c r="E88" s="19">
        <f>C88/D88</f>
        <v>0.37470997679814383</v>
      </c>
      <c r="F88" s="57"/>
      <c r="G88" s="18">
        <v>245</v>
      </c>
      <c r="H88" s="1">
        <v>1461</v>
      </c>
      <c r="I88" s="19">
        <f>G88/H88</f>
        <v>0.16769336071184121</v>
      </c>
      <c r="K88">
        <v>3</v>
      </c>
      <c r="L88" s="28" t="s">
        <v>103</v>
      </c>
      <c r="M88" s="20">
        <v>671</v>
      </c>
      <c r="N88" s="21">
        <v>13792</v>
      </c>
      <c r="O88" s="22">
        <f>M88/N88</f>
        <v>4.8651392111368909E-2</v>
      </c>
      <c r="P88" s="57"/>
      <c r="Q88" s="20">
        <v>47</v>
      </c>
      <c r="R88" s="21">
        <v>1461</v>
      </c>
      <c r="S88" s="22">
        <f>Q88/R88</f>
        <v>3.2169746748802193E-2</v>
      </c>
      <c r="AE88"/>
    </row>
    <row r="89" spans="1:205" ht="17" thickBot="1" x14ac:dyDescent="0.25">
      <c r="A89">
        <v>4</v>
      </c>
      <c r="B89" s="28" t="s">
        <v>97</v>
      </c>
      <c r="C89" s="20">
        <v>824</v>
      </c>
      <c r="D89" s="21">
        <v>13792</v>
      </c>
      <c r="E89" s="22">
        <f>C89/D89</f>
        <v>5.974477958236659E-2</v>
      </c>
      <c r="F89" s="57"/>
      <c r="G89" s="20">
        <v>39</v>
      </c>
      <c r="H89" s="21">
        <v>1461</v>
      </c>
      <c r="I89" s="22">
        <f>G89/H89</f>
        <v>2.6694045174537988E-2</v>
      </c>
      <c r="AE89"/>
    </row>
    <row r="90" spans="1:205" x14ac:dyDescent="0.2">
      <c r="AE90"/>
    </row>
    <row r="91" spans="1:205" x14ac:dyDescent="0.2">
      <c r="AE91"/>
    </row>
    <row r="92" spans="1:205" ht="17" thickBot="1" x14ac:dyDescent="0.25">
      <c r="B92" t="s">
        <v>107</v>
      </c>
      <c r="AE92"/>
    </row>
    <row r="93" spans="1:205" x14ac:dyDescent="0.2">
      <c r="B93" s="97" t="s">
        <v>108</v>
      </c>
      <c r="C93" s="98" t="s">
        <v>72</v>
      </c>
      <c r="D93" s="98"/>
      <c r="E93" s="98"/>
      <c r="F93" s="102"/>
      <c r="G93" s="97" t="s">
        <v>108</v>
      </c>
      <c r="H93" s="98">
        <v>2020</v>
      </c>
      <c r="I93" s="98"/>
      <c r="J93" s="27"/>
      <c r="AE93"/>
    </row>
    <row r="94" spans="1:205" x14ac:dyDescent="0.2">
      <c r="B94" s="99" t="s">
        <v>109</v>
      </c>
      <c r="C94" s="96">
        <v>1495</v>
      </c>
      <c r="D94" s="96">
        <v>13792</v>
      </c>
      <c r="E94" s="96">
        <f>C94/D94</f>
        <v>0.1083961716937355</v>
      </c>
      <c r="F94" s="103"/>
      <c r="G94" s="99" t="s">
        <v>109</v>
      </c>
      <c r="H94" s="96">
        <v>85</v>
      </c>
      <c r="I94" s="96">
        <v>1461</v>
      </c>
      <c r="J94" s="19">
        <f>H94/I94</f>
        <v>5.817932922655715E-2</v>
      </c>
      <c r="AE94"/>
    </row>
    <row r="95" spans="1:205" x14ac:dyDescent="0.2">
      <c r="B95" s="99" t="s">
        <v>110</v>
      </c>
      <c r="C95" s="96">
        <v>5723</v>
      </c>
      <c r="D95" s="96">
        <v>13792</v>
      </c>
      <c r="E95" s="96">
        <f t="shared" ref="E95:E100" si="47">C95/D95</f>
        <v>0.41495069605568446</v>
      </c>
      <c r="F95" s="103"/>
      <c r="G95" s="99" t="s">
        <v>110</v>
      </c>
      <c r="H95" s="96">
        <v>732</v>
      </c>
      <c r="I95" s="96">
        <v>1461</v>
      </c>
      <c r="J95" s="19">
        <f t="shared" ref="J95:J98" si="48">H95/I95</f>
        <v>0.50102669404517453</v>
      </c>
      <c r="AE95"/>
    </row>
    <row r="96" spans="1:205" x14ac:dyDescent="0.2">
      <c r="B96" s="99" t="s">
        <v>111</v>
      </c>
      <c r="C96" s="96">
        <v>3475</v>
      </c>
      <c r="D96" s="96">
        <v>13792</v>
      </c>
      <c r="E96" s="96">
        <f t="shared" si="47"/>
        <v>0.251957656612529</v>
      </c>
      <c r="F96" s="103"/>
      <c r="G96" s="99" t="s">
        <v>111</v>
      </c>
      <c r="H96" s="96">
        <v>371</v>
      </c>
      <c r="I96" s="96">
        <v>1461</v>
      </c>
      <c r="J96" s="19">
        <f t="shared" si="48"/>
        <v>0.2539356605065024</v>
      </c>
      <c r="AE96"/>
    </row>
    <row r="97" spans="1:31" x14ac:dyDescent="0.2">
      <c r="B97" s="99" t="s">
        <v>104</v>
      </c>
      <c r="C97" s="96">
        <v>595</v>
      </c>
      <c r="D97" s="96">
        <v>13792</v>
      </c>
      <c r="E97" s="96">
        <f t="shared" si="47"/>
        <v>4.3140951276102089E-2</v>
      </c>
      <c r="F97" s="103"/>
      <c r="G97" s="99" t="s">
        <v>104</v>
      </c>
      <c r="H97" s="96">
        <v>109</v>
      </c>
      <c r="I97" s="96">
        <v>1461</v>
      </c>
      <c r="J97" s="19">
        <f t="shared" si="48"/>
        <v>7.4606433949349765E-2</v>
      </c>
      <c r="AE97"/>
    </row>
    <row r="98" spans="1:31" x14ac:dyDescent="0.2">
      <c r="B98" s="99" t="s">
        <v>112</v>
      </c>
      <c r="C98" s="96">
        <v>1236</v>
      </c>
      <c r="D98" s="96">
        <v>13792</v>
      </c>
      <c r="E98" s="96">
        <f t="shared" si="47"/>
        <v>8.9617169373549882E-2</v>
      </c>
      <c r="F98" s="103"/>
      <c r="G98" s="99" t="s">
        <v>112</v>
      </c>
      <c r="H98" s="96">
        <v>72</v>
      </c>
      <c r="I98" s="96">
        <v>1461</v>
      </c>
      <c r="J98" s="19">
        <f t="shared" si="48"/>
        <v>4.9281314168377825E-2</v>
      </c>
      <c r="AE98"/>
    </row>
    <row r="99" spans="1:31" x14ac:dyDescent="0.2">
      <c r="B99" s="99" t="s">
        <v>113</v>
      </c>
      <c r="C99" s="96">
        <v>1210</v>
      </c>
      <c r="D99" s="96">
        <v>13792</v>
      </c>
      <c r="E99" s="96">
        <f t="shared" si="47"/>
        <v>8.7732018561484923E-2</v>
      </c>
      <c r="F99" s="103"/>
      <c r="G99" s="99" t="s">
        <v>113</v>
      </c>
      <c r="H99" s="96">
        <v>90</v>
      </c>
      <c r="I99" s="96">
        <v>1461</v>
      </c>
      <c r="J99" s="19">
        <f>H99/I99</f>
        <v>6.1601642710472276E-2</v>
      </c>
      <c r="AE99"/>
    </row>
    <row r="100" spans="1:31" ht="17" thickBot="1" x14ac:dyDescent="0.25">
      <c r="B100" s="100" t="s">
        <v>114</v>
      </c>
      <c r="C100" s="101">
        <v>58</v>
      </c>
      <c r="D100" s="101">
        <v>13792</v>
      </c>
      <c r="E100" s="101">
        <f t="shared" si="47"/>
        <v>4.205336426914153E-3</v>
      </c>
      <c r="F100" s="104"/>
      <c r="G100" s="100" t="s">
        <v>115</v>
      </c>
      <c r="H100" s="101">
        <v>2</v>
      </c>
      <c r="I100" s="101">
        <v>1461</v>
      </c>
      <c r="J100" s="22">
        <f>H100/I100</f>
        <v>1.3689253935660506E-3</v>
      </c>
      <c r="AE100"/>
    </row>
    <row r="101" spans="1:31" x14ac:dyDescent="0.2">
      <c r="AE101"/>
    </row>
    <row r="102" spans="1:31" x14ac:dyDescent="0.2">
      <c r="AE102"/>
    </row>
    <row r="103" spans="1:31" x14ac:dyDescent="0.2">
      <c r="AE103"/>
    </row>
    <row r="104" spans="1:31" s="15" customFormat="1" x14ac:dyDescent="0.2">
      <c r="A104" s="31" t="s">
        <v>125</v>
      </c>
      <c r="B104" s="31"/>
    </row>
    <row r="105" spans="1:31" x14ac:dyDescent="0.2">
      <c r="B105" s="1" t="s">
        <v>72</v>
      </c>
      <c r="C105" s="1"/>
      <c r="D105" s="1"/>
      <c r="E105" s="1"/>
      <c r="F105" s="1"/>
      <c r="AE105"/>
    </row>
    <row r="106" spans="1:31" x14ac:dyDescent="0.2">
      <c r="B106" s="1" t="s">
        <v>120</v>
      </c>
      <c r="C106" s="1" t="s">
        <v>121</v>
      </c>
      <c r="D106" s="1" t="s">
        <v>122</v>
      </c>
      <c r="E106" s="1" t="s">
        <v>0</v>
      </c>
      <c r="F106" s="1" t="s">
        <v>2</v>
      </c>
      <c r="AE106"/>
    </row>
    <row r="107" spans="1:31" x14ac:dyDescent="0.2">
      <c r="A107" t="s">
        <v>123</v>
      </c>
      <c r="B107" s="1">
        <v>7620</v>
      </c>
      <c r="C107" s="1">
        <v>14</v>
      </c>
      <c r="D107" s="1">
        <f>B107/C107</f>
        <v>544.28571428571433</v>
      </c>
      <c r="E107" s="1">
        <f>D109</f>
        <v>562.83674521354942</v>
      </c>
      <c r="F107" s="1">
        <f>D107/E107</f>
        <v>0.96704012116196048</v>
      </c>
      <c r="AE107"/>
    </row>
    <row r="108" spans="1:31" x14ac:dyDescent="0.2">
      <c r="A108" t="s">
        <v>124</v>
      </c>
      <c r="B108" s="1">
        <f>43609-7620</f>
        <v>35989</v>
      </c>
      <c r="C108" s="1">
        <v>1940</v>
      </c>
      <c r="D108" s="1">
        <f>B108/C108</f>
        <v>18.55103092783505</v>
      </c>
      <c r="E108" s="1">
        <f>D109</f>
        <v>562.83674521354942</v>
      </c>
      <c r="F108" s="1">
        <f>D108/E108</f>
        <v>3.2959878838039414E-2</v>
      </c>
      <c r="AE108"/>
    </row>
    <row r="109" spans="1:31" x14ac:dyDescent="0.2">
      <c r="D109">
        <f>SUM(D107:D108)</f>
        <v>562.83674521354942</v>
      </c>
      <c r="AE109"/>
    </row>
    <row r="110" spans="1:31" x14ac:dyDescent="0.2">
      <c r="AE110"/>
    </row>
    <row r="111" spans="1:31" x14ac:dyDescent="0.2">
      <c r="B111" s="108">
        <v>2020</v>
      </c>
      <c r="AE111"/>
    </row>
    <row r="112" spans="1:31" x14ac:dyDescent="0.2">
      <c r="B112" s="1" t="s">
        <v>120</v>
      </c>
      <c r="C112" s="1" t="s">
        <v>121</v>
      </c>
      <c r="D112" s="1" t="s">
        <v>122</v>
      </c>
      <c r="E112" s="1" t="s">
        <v>0</v>
      </c>
      <c r="F112" s="1" t="s">
        <v>2</v>
      </c>
      <c r="AE112"/>
    </row>
    <row r="113" spans="1:31" x14ac:dyDescent="0.2">
      <c r="A113" t="s">
        <v>123</v>
      </c>
      <c r="B113" s="1">
        <v>923</v>
      </c>
      <c r="C113" s="1">
        <v>14</v>
      </c>
      <c r="D113" s="1">
        <f>B113/C113</f>
        <v>65.928571428571431</v>
      </c>
      <c r="E113" s="1">
        <f>D115</f>
        <v>68.697128129602362</v>
      </c>
      <c r="F113" s="1">
        <f>D113/E113</f>
        <v>0.95969909112055107</v>
      </c>
      <c r="AE113"/>
    </row>
    <row r="114" spans="1:31" x14ac:dyDescent="0.2">
      <c r="A114" t="s">
        <v>124</v>
      </c>
      <c r="B114" s="1">
        <f>6294-923</f>
        <v>5371</v>
      </c>
      <c r="C114" s="1">
        <v>1940</v>
      </c>
      <c r="D114" s="1">
        <f>B114/C114</f>
        <v>2.7685567010309278</v>
      </c>
      <c r="E114" s="1">
        <f>D115</f>
        <v>68.697128129602362</v>
      </c>
      <c r="F114" s="1">
        <f>D114/E114</f>
        <v>4.0300908879448857E-2</v>
      </c>
      <c r="AE114"/>
    </row>
    <row r="115" spans="1:31" x14ac:dyDescent="0.2">
      <c r="D115">
        <f>SUM(D113:D114)</f>
        <v>68.697128129602362</v>
      </c>
      <c r="AE115"/>
    </row>
    <row r="116" spans="1:31" x14ac:dyDescent="0.2">
      <c r="AE116"/>
    </row>
    <row r="117" spans="1:31" x14ac:dyDescent="0.2">
      <c r="AE117"/>
    </row>
    <row r="118" spans="1:31" x14ac:dyDescent="0.2">
      <c r="AE118"/>
    </row>
    <row r="119" spans="1:31" x14ac:dyDescent="0.2">
      <c r="AE119"/>
    </row>
    <row r="120" spans="1:31" x14ac:dyDescent="0.2">
      <c r="AE120"/>
    </row>
    <row r="121" spans="1:31" x14ac:dyDescent="0.2">
      <c r="AE121"/>
    </row>
    <row r="122" spans="1:31" x14ac:dyDescent="0.2">
      <c r="AE122"/>
    </row>
    <row r="123" spans="1:31" x14ac:dyDescent="0.2">
      <c r="AE123"/>
    </row>
    <row r="124" spans="1:31" x14ac:dyDescent="0.2">
      <c r="AE124"/>
    </row>
    <row r="125" spans="1:31" x14ac:dyDescent="0.2">
      <c r="AE125"/>
    </row>
    <row r="126" spans="1:31" x14ac:dyDescent="0.2">
      <c r="AE126"/>
    </row>
    <row r="127" spans="1:31" x14ac:dyDescent="0.2">
      <c r="AE127"/>
    </row>
    <row r="128" spans="1:31" x14ac:dyDescent="0.2">
      <c r="AE128"/>
    </row>
    <row r="129" spans="31:31" x14ac:dyDescent="0.2">
      <c r="AE129"/>
    </row>
    <row r="130" spans="31:31" x14ac:dyDescent="0.2">
      <c r="AE130"/>
    </row>
    <row r="131" spans="31:31" x14ac:dyDescent="0.2">
      <c r="AE131"/>
    </row>
    <row r="132" spans="31:31" x14ac:dyDescent="0.2">
      <c r="AE132"/>
    </row>
    <row r="133" spans="31:31" x14ac:dyDescent="0.2">
      <c r="AE133"/>
    </row>
    <row r="134" spans="31:31" x14ac:dyDescent="0.2">
      <c r="AE134"/>
    </row>
    <row r="135" spans="31:31" x14ac:dyDescent="0.2">
      <c r="AE135"/>
    </row>
    <row r="136" spans="31:31" x14ac:dyDescent="0.2">
      <c r="AE136"/>
    </row>
    <row r="137" spans="31:31" x14ac:dyDescent="0.2">
      <c r="AE137"/>
    </row>
    <row r="138" spans="31:31" x14ac:dyDescent="0.2">
      <c r="AE138"/>
    </row>
    <row r="139" spans="31:31" x14ac:dyDescent="0.2">
      <c r="AE139"/>
    </row>
    <row r="140" spans="31:31" x14ac:dyDescent="0.2">
      <c r="AE140"/>
    </row>
    <row r="141" spans="31:31" x14ac:dyDescent="0.2">
      <c r="AE141"/>
    </row>
    <row r="142" spans="31:31" x14ac:dyDescent="0.2">
      <c r="AE142"/>
    </row>
    <row r="143" spans="31:31" x14ac:dyDescent="0.2">
      <c r="AE143"/>
    </row>
    <row r="144" spans="31:31" x14ac:dyDescent="0.2">
      <c r="AE144"/>
    </row>
    <row r="145" spans="31:31" x14ac:dyDescent="0.2">
      <c r="AE145"/>
    </row>
    <row r="146" spans="31:31" x14ac:dyDescent="0.2">
      <c r="AE146"/>
    </row>
    <row r="147" spans="31:31" x14ac:dyDescent="0.2">
      <c r="AE147"/>
    </row>
    <row r="148" spans="31:31" x14ac:dyDescent="0.2">
      <c r="AE148"/>
    </row>
    <row r="149" spans="31:31" x14ac:dyDescent="0.2">
      <c r="AE149"/>
    </row>
    <row r="150" spans="31:31" x14ac:dyDescent="0.2">
      <c r="AE150"/>
    </row>
    <row r="151" spans="31:31" x14ac:dyDescent="0.2">
      <c r="AE151"/>
    </row>
    <row r="152" spans="31:31" x14ac:dyDescent="0.2">
      <c r="AE152"/>
    </row>
    <row r="153" spans="31:31" x14ac:dyDescent="0.2">
      <c r="AE153"/>
    </row>
    <row r="154" spans="31:31" x14ac:dyDescent="0.2">
      <c r="AE154"/>
    </row>
    <row r="155" spans="31:31" x14ac:dyDescent="0.2">
      <c r="AE155"/>
    </row>
    <row r="156" spans="31:31" x14ac:dyDescent="0.2">
      <c r="AE156"/>
    </row>
    <row r="157" spans="31:31" x14ac:dyDescent="0.2">
      <c r="AE157"/>
    </row>
    <row r="158" spans="31:31" x14ac:dyDescent="0.2">
      <c r="AE158"/>
    </row>
    <row r="159" spans="31:31" x14ac:dyDescent="0.2">
      <c r="AE159"/>
    </row>
    <row r="160" spans="31:31" x14ac:dyDescent="0.2">
      <c r="AE160"/>
    </row>
    <row r="161" spans="31:31" x14ac:dyDescent="0.2">
      <c r="AE161"/>
    </row>
    <row r="162" spans="31:31" x14ac:dyDescent="0.2">
      <c r="AE162"/>
    </row>
    <row r="163" spans="31:31" x14ac:dyDescent="0.2">
      <c r="AE163"/>
    </row>
    <row r="164" spans="31:31" x14ac:dyDescent="0.2">
      <c r="AE164"/>
    </row>
    <row r="165" spans="31:31" x14ac:dyDescent="0.2">
      <c r="AE165"/>
    </row>
    <row r="166" spans="31:31" x14ac:dyDescent="0.2">
      <c r="AE166"/>
    </row>
    <row r="167" spans="31:31" x14ac:dyDescent="0.2">
      <c r="AE167"/>
    </row>
    <row r="168" spans="31:31" x14ac:dyDescent="0.2">
      <c r="AE168"/>
    </row>
    <row r="169" spans="31:31" x14ac:dyDescent="0.2">
      <c r="AE169"/>
    </row>
    <row r="170" spans="31:31" x14ac:dyDescent="0.2">
      <c r="AE170"/>
    </row>
    <row r="171" spans="31:31" x14ac:dyDescent="0.2">
      <c r="AE171"/>
    </row>
    <row r="172" spans="31:31" x14ac:dyDescent="0.2">
      <c r="AE172"/>
    </row>
    <row r="173" spans="31:31" x14ac:dyDescent="0.2">
      <c r="AE173"/>
    </row>
    <row r="174" spans="31:31" x14ac:dyDescent="0.2">
      <c r="AE174"/>
    </row>
    <row r="175" spans="31:31" x14ac:dyDescent="0.2">
      <c r="AE175"/>
    </row>
    <row r="176" spans="31:31" x14ac:dyDescent="0.2">
      <c r="AE176"/>
    </row>
    <row r="177" spans="31:31" x14ac:dyDescent="0.2">
      <c r="AE177"/>
    </row>
    <row r="178" spans="31:31" x14ac:dyDescent="0.2">
      <c r="AE178"/>
    </row>
    <row r="179" spans="31:31" x14ac:dyDescent="0.2">
      <c r="AE179"/>
    </row>
    <row r="180" spans="31:31" x14ac:dyDescent="0.2">
      <c r="AE180"/>
    </row>
    <row r="181" spans="31:31" x14ac:dyDescent="0.2">
      <c r="AE181"/>
    </row>
    <row r="182" spans="31:31" x14ac:dyDescent="0.2">
      <c r="AE182"/>
    </row>
    <row r="183" spans="31:31" x14ac:dyDescent="0.2">
      <c r="AE183"/>
    </row>
    <row r="184" spans="31:31" x14ac:dyDescent="0.2">
      <c r="AE184"/>
    </row>
    <row r="185" spans="31:31" x14ac:dyDescent="0.2">
      <c r="AE185"/>
    </row>
    <row r="186" spans="31:31" x14ac:dyDescent="0.2">
      <c r="AE186"/>
    </row>
    <row r="187" spans="31:31" x14ac:dyDescent="0.2">
      <c r="AE187"/>
    </row>
    <row r="188" spans="31:31" x14ac:dyDescent="0.2">
      <c r="AE188"/>
    </row>
    <row r="189" spans="31:31" x14ac:dyDescent="0.2">
      <c r="AE189"/>
    </row>
    <row r="190" spans="31:31" x14ac:dyDescent="0.2">
      <c r="AE190"/>
    </row>
    <row r="191" spans="31:31" x14ac:dyDescent="0.2">
      <c r="AE191"/>
    </row>
    <row r="192" spans="31:31" x14ac:dyDescent="0.2">
      <c r="AE192"/>
    </row>
    <row r="193" spans="31:31" x14ac:dyDescent="0.2">
      <c r="AE193"/>
    </row>
    <row r="194" spans="31:31" x14ac:dyDescent="0.2">
      <c r="AE194"/>
    </row>
  </sheetData>
  <sortState ref="K86:S88">
    <sortCondition ref="K86:K88"/>
  </sortState>
  <mergeCells count="22">
    <mergeCell ref="R69:V69"/>
    <mergeCell ref="R54:V54"/>
    <mergeCell ref="C54:G54"/>
    <mergeCell ref="H54:L54"/>
    <mergeCell ref="M54:Q54"/>
    <mergeCell ref="C69:G69"/>
    <mergeCell ref="H69:L69"/>
    <mergeCell ref="M69:Q69"/>
    <mergeCell ref="A2:B2"/>
    <mergeCell ref="A17:B17"/>
    <mergeCell ref="C19:J19"/>
    <mergeCell ref="K19:R19"/>
    <mergeCell ref="C20:F20"/>
    <mergeCell ref="C4:J4"/>
    <mergeCell ref="K4:R4"/>
    <mergeCell ref="C5:F5"/>
    <mergeCell ref="G5:J5"/>
    <mergeCell ref="K5:N5"/>
    <mergeCell ref="O5:R5"/>
    <mergeCell ref="G20:J20"/>
    <mergeCell ref="K20:N20"/>
    <mergeCell ref="O20:R20"/>
  </mergeCells>
  <pageMargins left="0.7" right="0.7" top="0.75" bottom="0.75" header="0.3" footer="0.3"/>
  <pageSetup orientation="portrait" horizontalDpi="0" verticalDpi="0"/>
  <ignoredErrors>
    <ignoredError sqref="G62:G64 L62:L64 G77:G79 L77:L79 E107:E108 E113:E1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6043-EE8E-9A4C-8788-485BBA4BBA57}">
  <dimension ref="A1:GW88"/>
  <sheetViews>
    <sheetView zoomScaleNormal="100" workbookViewId="0">
      <pane xSplit="1" ySplit="3" topLeftCell="B51" activePane="bottomRight" state="frozen"/>
      <selection pane="topRight" activeCell="B1" sqref="B1"/>
      <selection pane="bottomLeft" activeCell="A3" sqref="A3"/>
      <selection pane="bottomRight" activeCell="A2" sqref="A2:XFD2"/>
    </sheetView>
  </sheetViews>
  <sheetFormatPr baseColWidth="10" defaultRowHeight="16" x14ac:dyDescent="0.2"/>
  <cols>
    <col min="1" max="1" width="3.5" customWidth="1"/>
    <col min="2" max="2" width="12.83203125" customWidth="1"/>
    <col min="10" max="30" width="10.83203125" customWidth="1"/>
    <col min="31" max="31" width="9.83203125" style="14" customWidth="1"/>
    <col min="32" max="59" width="10.83203125" customWidth="1"/>
    <col min="60" max="60" width="11.5" style="14" customWidth="1"/>
    <col min="61" max="88" width="10.83203125" customWidth="1"/>
    <col min="89" max="89" width="11" style="14" customWidth="1"/>
    <col min="90" max="117" width="10.83203125" customWidth="1"/>
    <col min="118" max="118" width="10.33203125" style="14" customWidth="1"/>
    <col min="119" max="141" width="10.83203125" customWidth="1"/>
    <col min="142" max="142" width="11" customWidth="1"/>
    <col min="143" max="143" width="10.83203125" customWidth="1"/>
    <col min="144" max="154" width="9" customWidth="1"/>
    <col min="155" max="175" width="10.83203125" customWidth="1"/>
    <col min="176" max="176" width="1.83203125" style="14" customWidth="1"/>
    <col min="177" max="200" width="10.83203125" customWidth="1"/>
    <col min="205" max="205" width="1.83203125" style="14" customWidth="1"/>
  </cols>
  <sheetData>
    <row r="1" spans="1:205" x14ac:dyDescent="0.2">
      <c r="B1" s="81" t="s">
        <v>87</v>
      </c>
      <c r="C1" s="81"/>
      <c r="D1" s="81"/>
      <c r="E1" s="81"/>
      <c r="G1" s="64">
        <v>1</v>
      </c>
      <c r="H1" s="9" t="s">
        <v>116</v>
      </c>
      <c r="I1" s="9"/>
      <c r="J1" s="9"/>
      <c r="K1" s="9"/>
      <c r="L1" s="9"/>
      <c r="M1" s="9"/>
      <c r="N1" s="9"/>
      <c r="O1" s="9"/>
      <c r="P1" s="9"/>
      <c r="Q1" s="9"/>
      <c r="BH1"/>
    </row>
    <row r="2" spans="1:205" s="15" customFormat="1" x14ac:dyDescent="0.2">
      <c r="A2" s="112" t="s">
        <v>31</v>
      </c>
      <c r="B2" s="112"/>
      <c r="C2" s="31"/>
    </row>
    <row r="3" spans="1:205" s="12" customFormat="1" x14ac:dyDescent="0.2">
      <c r="B3" s="13" t="s">
        <v>43</v>
      </c>
      <c r="FR3" s="14"/>
      <c r="GU3" s="14"/>
    </row>
    <row r="4" spans="1:205" x14ac:dyDescent="0.2">
      <c r="B4" s="32"/>
      <c r="C4" s="138" t="s">
        <v>3</v>
      </c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40" t="s">
        <v>4</v>
      </c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24" t="s">
        <v>5</v>
      </c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6" t="s">
        <v>6</v>
      </c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8" t="s">
        <v>7</v>
      </c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  <c r="CS4" s="129"/>
      <c r="CT4" s="129"/>
      <c r="CU4" s="129"/>
      <c r="CV4" s="129"/>
      <c r="CW4" s="129"/>
      <c r="CX4" s="129"/>
      <c r="CY4" s="130" t="s">
        <v>40</v>
      </c>
      <c r="CZ4" s="131"/>
      <c r="DA4" s="131"/>
      <c r="DB4" s="131"/>
      <c r="DC4" s="131"/>
      <c r="DD4" s="131"/>
      <c r="DE4" s="131"/>
      <c r="DF4" s="131"/>
      <c r="DG4" s="131"/>
      <c r="DH4" s="131"/>
      <c r="DI4" s="131"/>
      <c r="DJ4" s="131"/>
      <c r="DK4" s="131"/>
      <c r="DL4" s="131"/>
      <c r="DM4" s="131"/>
      <c r="DN4" s="131"/>
      <c r="DO4" s="131"/>
      <c r="DP4" s="131"/>
      <c r="DQ4" s="131"/>
      <c r="DR4" s="131"/>
      <c r="DS4" s="132" t="s">
        <v>32</v>
      </c>
      <c r="DT4" s="133"/>
      <c r="DU4" s="133"/>
      <c r="DV4" s="133"/>
      <c r="DW4" s="133"/>
      <c r="DX4" s="133"/>
      <c r="DY4" s="133"/>
      <c r="DZ4" s="133"/>
      <c r="EA4" s="133"/>
      <c r="EB4" s="133"/>
      <c r="EC4" s="133"/>
      <c r="ED4" s="133"/>
      <c r="EE4" s="133"/>
      <c r="EF4" s="133"/>
      <c r="EG4" s="133"/>
      <c r="EH4" s="133"/>
      <c r="EI4" s="133"/>
      <c r="EJ4" s="133"/>
      <c r="EK4" s="133"/>
      <c r="EL4" s="133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14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14"/>
      <c r="GW4"/>
    </row>
    <row r="5" spans="1:205" ht="17" thickBot="1" x14ac:dyDescent="0.25">
      <c r="B5" s="32"/>
      <c r="C5" s="121" t="s">
        <v>35</v>
      </c>
      <c r="D5" s="122"/>
      <c r="E5" s="122"/>
      <c r="F5" s="123"/>
      <c r="G5" s="121" t="s">
        <v>36</v>
      </c>
      <c r="H5" s="122"/>
      <c r="I5" s="122"/>
      <c r="J5" s="123"/>
      <c r="K5" s="134" t="s">
        <v>37</v>
      </c>
      <c r="L5" s="135"/>
      <c r="M5" s="135"/>
      <c r="N5" s="136"/>
      <c r="O5" s="134" t="s">
        <v>38</v>
      </c>
      <c r="P5" s="135"/>
      <c r="Q5" s="135"/>
      <c r="R5" s="137"/>
      <c r="S5" s="134" t="s">
        <v>39</v>
      </c>
      <c r="T5" s="135"/>
      <c r="U5" s="135"/>
      <c r="V5" s="137"/>
      <c r="W5" s="121" t="s">
        <v>35</v>
      </c>
      <c r="X5" s="122"/>
      <c r="Y5" s="122"/>
      <c r="Z5" s="123"/>
      <c r="AA5" s="121" t="s">
        <v>36</v>
      </c>
      <c r="AB5" s="122"/>
      <c r="AC5" s="122"/>
      <c r="AD5" s="123"/>
      <c r="AE5" s="134" t="s">
        <v>37</v>
      </c>
      <c r="AF5" s="135"/>
      <c r="AG5" s="135"/>
      <c r="AH5" s="136"/>
      <c r="AI5" s="134" t="s">
        <v>38</v>
      </c>
      <c r="AJ5" s="135"/>
      <c r="AK5" s="135"/>
      <c r="AL5" s="137"/>
      <c r="AM5" s="134" t="s">
        <v>39</v>
      </c>
      <c r="AN5" s="135"/>
      <c r="AO5" s="135"/>
      <c r="AP5" s="137"/>
      <c r="AQ5" s="121" t="s">
        <v>35</v>
      </c>
      <c r="AR5" s="122"/>
      <c r="AS5" s="122"/>
      <c r="AT5" s="123"/>
      <c r="AU5" s="121" t="s">
        <v>36</v>
      </c>
      <c r="AV5" s="122"/>
      <c r="AW5" s="122"/>
      <c r="AX5" s="123"/>
      <c r="AY5" s="134" t="s">
        <v>37</v>
      </c>
      <c r="AZ5" s="135"/>
      <c r="BA5" s="135"/>
      <c r="BB5" s="136"/>
      <c r="BC5" s="134" t="s">
        <v>38</v>
      </c>
      <c r="BD5" s="135"/>
      <c r="BE5" s="135"/>
      <c r="BF5" s="137"/>
      <c r="BG5" s="134" t="s">
        <v>39</v>
      </c>
      <c r="BH5" s="135"/>
      <c r="BI5" s="135"/>
      <c r="BJ5" s="137"/>
      <c r="BK5" s="121" t="s">
        <v>35</v>
      </c>
      <c r="BL5" s="122"/>
      <c r="BM5" s="122"/>
      <c r="BN5" s="123"/>
      <c r="BO5" s="121" t="s">
        <v>36</v>
      </c>
      <c r="BP5" s="122"/>
      <c r="BQ5" s="122"/>
      <c r="BR5" s="123"/>
      <c r="BS5" s="134" t="s">
        <v>37</v>
      </c>
      <c r="BT5" s="135"/>
      <c r="BU5" s="135"/>
      <c r="BV5" s="136"/>
      <c r="BW5" s="134" t="s">
        <v>38</v>
      </c>
      <c r="BX5" s="135"/>
      <c r="BY5" s="135"/>
      <c r="BZ5" s="137"/>
      <c r="CA5" s="134" t="s">
        <v>39</v>
      </c>
      <c r="CB5" s="135"/>
      <c r="CC5" s="135"/>
      <c r="CD5" s="137"/>
      <c r="CE5" s="121" t="s">
        <v>35</v>
      </c>
      <c r="CF5" s="122"/>
      <c r="CG5" s="122"/>
      <c r="CH5" s="123"/>
      <c r="CI5" s="121" t="s">
        <v>36</v>
      </c>
      <c r="CJ5" s="122"/>
      <c r="CK5" s="122"/>
      <c r="CL5" s="123"/>
      <c r="CM5" s="134" t="s">
        <v>37</v>
      </c>
      <c r="CN5" s="135"/>
      <c r="CO5" s="135"/>
      <c r="CP5" s="136"/>
      <c r="CQ5" s="134" t="s">
        <v>38</v>
      </c>
      <c r="CR5" s="135"/>
      <c r="CS5" s="135"/>
      <c r="CT5" s="137"/>
      <c r="CU5" s="134" t="s">
        <v>39</v>
      </c>
      <c r="CV5" s="135"/>
      <c r="CW5" s="135"/>
      <c r="CX5" s="137"/>
      <c r="CY5" s="121" t="s">
        <v>35</v>
      </c>
      <c r="CZ5" s="122"/>
      <c r="DA5" s="122"/>
      <c r="DB5" s="123"/>
      <c r="DC5" s="121" t="s">
        <v>36</v>
      </c>
      <c r="DD5" s="122"/>
      <c r="DE5" s="122"/>
      <c r="DF5" s="123"/>
      <c r="DG5" s="134" t="s">
        <v>37</v>
      </c>
      <c r="DH5" s="135"/>
      <c r="DI5" s="135"/>
      <c r="DJ5" s="136"/>
      <c r="DK5" s="134" t="s">
        <v>38</v>
      </c>
      <c r="DL5" s="135"/>
      <c r="DM5" s="135"/>
      <c r="DN5" s="137"/>
      <c r="DO5" s="134" t="s">
        <v>39</v>
      </c>
      <c r="DP5" s="135"/>
      <c r="DQ5" s="135"/>
      <c r="DR5" s="137"/>
      <c r="DS5" s="121" t="s">
        <v>35</v>
      </c>
      <c r="DT5" s="122"/>
      <c r="DU5" s="122"/>
      <c r="DV5" s="123"/>
      <c r="DW5" s="121" t="s">
        <v>36</v>
      </c>
      <c r="DX5" s="122"/>
      <c r="DY5" s="122"/>
      <c r="DZ5" s="123"/>
      <c r="EA5" s="134" t="s">
        <v>37</v>
      </c>
      <c r="EB5" s="135"/>
      <c r="EC5" s="135"/>
      <c r="ED5" s="136"/>
      <c r="EE5" s="134" t="s">
        <v>38</v>
      </c>
      <c r="EF5" s="135"/>
      <c r="EG5" s="135"/>
      <c r="EH5" s="137"/>
      <c r="EI5" s="134" t="s">
        <v>39</v>
      </c>
      <c r="EJ5" s="135"/>
      <c r="EK5" s="135"/>
      <c r="EL5" s="137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14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14"/>
      <c r="GW5"/>
    </row>
    <row r="6" spans="1:205" ht="17" thickBot="1" x14ac:dyDescent="0.25">
      <c r="B6" s="32"/>
      <c r="C6" s="42" t="s">
        <v>33</v>
      </c>
      <c r="D6" s="43" t="s">
        <v>9</v>
      </c>
      <c r="E6" s="43" t="s">
        <v>34</v>
      </c>
      <c r="F6" s="44" t="s">
        <v>1</v>
      </c>
      <c r="G6" s="42" t="s">
        <v>33</v>
      </c>
      <c r="H6" s="43" t="s">
        <v>9</v>
      </c>
      <c r="I6" s="43" t="s">
        <v>34</v>
      </c>
      <c r="J6" s="44" t="s">
        <v>1</v>
      </c>
      <c r="K6" s="61" t="s">
        <v>33</v>
      </c>
      <c r="L6" s="62" t="s">
        <v>9</v>
      </c>
      <c r="M6" s="62" t="s">
        <v>34</v>
      </c>
      <c r="N6" s="37" t="s">
        <v>1</v>
      </c>
      <c r="O6" s="61" t="s">
        <v>33</v>
      </c>
      <c r="P6" s="62" t="s">
        <v>9</v>
      </c>
      <c r="Q6" s="62" t="s">
        <v>34</v>
      </c>
      <c r="R6" s="37" t="s">
        <v>1</v>
      </c>
      <c r="S6" s="61" t="s">
        <v>33</v>
      </c>
      <c r="T6" s="62" t="s">
        <v>9</v>
      </c>
      <c r="U6" s="62" t="s">
        <v>34</v>
      </c>
      <c r="V6" s="37" t="s">
        <v>1</v>
      </c>
      <c r="W6" s="42" t="s">
        <v>33</v>
      </c>
      <c r="X6" s="43" t="s">
        <v>9</v>
      </c>
      <c r="Y6" s="43" t="s">
        <v>34</v>
      </c>
      <c r="Z6" s="44" t="s">
        <v>1</v>
      </c>
      <c r="AA6" s="42" t="s">
        <v>33</v>
      </c>
      <c r="AB6" s="43" t="s">
        <v>9</v>
      </c>
      <c r="AC6" s="43" t="s">
        <v>34</v>
      </c>
      <c r="AD6" s="44" t="s">
        <v>1</v>
      </c>
      <c r="AE6" s="61" t="s">
        <v>33</v>
      </c>
      <c r="AF6" s="62" t="s">
        <v>9</v>
      </c>
      <c r="AG6" s="62" t="s">
        <v>34</v>
      </c>
      <c r="AH6" s="37" t="s">
        <v>1</v>
      </c>
      <c r="AI6" s="61" t="s">
        <v>33</v>
      </c>
      <c r="AJ6" s="62" t="s">
        <v>9</v>
      </c>
      <c r="AK6" s="62" t="s">
        <v>34</v>
      </c>
      <c r="AL6" s="37" t="s">
        <v>1</v>
      </c>
      <c r="AM6" s="61" t="s">
        <v>33</v>
      </c>
      <c r="AN6" s="62" t="s">
        <v>9</v>
      </c>
      <c r="AO6" s="62" t="s">
        <v>34</v>
      </c>
      <c r="AP6" s="37" t="s">
        <v>1</v>
      </c>
      <c r="AQ6" s="42" t="s">
        <v>33</v>
      </c>
      <c r="AR6" s="43" t="s">
        <v>9</v>
      </c>
      <c r="AS6" s="43" t="s">
        <v>34</v>
      </c>
      <c r="AT6" s="44" t="s">
        <v>1</v>
      </c>
      <c r="AU6" s="42" t="s">
        <v>33</v>
      </c>
      <c r="AV6" s="43" t="s">
        <v>9</v>
      </c>
      <c r="AW6" s="43" t="s">
        <v>34</v>
      </c>
      <c r="AX6" s="44" t="s">
        <v>1</v>
      </c>
      <c r="AY6" s="61" t="s">
        <v>33</v>
      </c>
      <c r="AZ6" s="62" t="s">
        <v>9</v>
      </c>
      <c r="BA6" s="62" t="s">
        <v>34</v>
      </c>
      <c r="BB6" s="37" t="s">
        <v>1</v>
      </c>
      <c r="BC6" s="61" t="s">
        <v>33</v>
      </c>
      <c r="BD6" s="62" t="s">
        <v>9</v>
      </c>
      <c r="BE6" s="62" t="s">
        <v>34</v>
      </c>
      <c r="BF6" s="37" t="s">
        <v>1</v>
      </c>
      <c r="BG6" s="61" t="s">
        <v>33</v>
      </c>
      <c r="BH6" s="62" t="s">
        <v>9</v>
      </c>
      <c r="BI6" s="62" t="s">
        <v>34</v>
      </c>
      <c r="BJ6" s="37" t="s">
        <v>1</v>
      </c>
      <c r="BK6" s="42" t="s">
        <v>33</v>
      </c>
      <c r="BL6" s="43" t="s">
        <v>9</v>
      </c>
      <c r="BM6" s="43" t="s">
        <v>34</v>
      </c>
      <c r="BN6" s="44" t="s">
        <v>1</v>
      </c>
      <c r="BO6" s="42" t="s">
        <v>33</v>
      </c>
      <c r="BP6" s="43" t="s">
        <v>9</v>
      </c>
      <c r="BQ6" s="43" t="s">
        <v>34</v>
      </c>
      <c r="BR6" s="44" t="s">
        <v>1</v>
      </c>
      <c r="BS6" s="61" t="s">
        <v>33</v>
      </c>
      <c r="BT6" s="62" t="s">
        <v>9</v>
      </c>
      <c r="BU6" s="62" t="s">
        <v>34</v>
      </c>
      <c r="BV6" s="37" t="s">
        <v>1</v>
      </c>
      <c r="BW6" s="40" t="s">
        <v>33</v>
      </c>
      <c r="BX6" s="11" t="s">
        <v>9</v>
      </c>
      <c r="BY6" s="11" t="s">
        <v>34</v>
      </c>
      <c r="BZ6" s="41" t="s">
        <v>1</v>
      </c>
      <c r="CA6" s="40" t="s">
        <v>33</v>
      </c>
      <c r="CB6" s="11" t="s">
        <v>9</v>
      </c>
      <c r="CC6" s="11" t="s">
        <v>34</v>
      </c>
      <c r="CD6" s="41" t="s">
        <v>1</v>
      </c>
      <c r="CE6" s="42" t="s">
        <v>33</v>
      </c>
      <c r="CF6" s="43" t="s">
        <v>9</v>
      </c>
      <c r="CG6" s="43" t="s">
        <v>34</v>
      </c>
      <c r="CH6" s="44" t="s">
        <v>1</v>
      </c>
      <c r="CI6" s="42" t="s">
        <v>33</v>
      </c>
      <c r="CJ6" s="43" t="s">
        <v>9</v>
      </c>
      <c r="CK6" s="43" t="s">
        <v>34</v>
      </c>
      <c r="CL6" s="44" t="s">
        <v>1</v>
      </c>
      <c r="CM6" s="61" t="s">
        <v>33</v>
      </c>
      <c r="CN6" s="62" t="s">
        <v>9</v>
      </c>
      <c r="CO6" s="62" t="s">
        <v>34</v>
      </c>
      <c r="CP6" s="37" t="s">
        <v>1</v>
      </c>
      <c r="CQ6" s="40" t="s">
        <v>33</v>
      </c>
      <c r="CR6" s="11" t="s">
        <v>9</v>
      </c>
      <c r="CS6" s="11" t="s">
        <v>34</v>
      </c>
      <c r="CT6" s="41" t="s">
        <v>1</v>
      </c>
      <c r="CU6" s="61" t="s">
        <v>33</v>
      </c>
      <c r="CV6" s="62" t="s">
        <v>9</v>
      </c>
      <c r="CW6" s="62" t="s">
        <v>34</v>
      </c>
      <c r="CX6" s="37" t="s">
        <v>1</v>
      </c>
      <c r="CY6" s="42" t="s">
        <v>33</v>
      </c>
      <c r="CZ6" s="43" t="s">
        <v>9</v>
      </c>
      <c r="DA6" s="43" t="s">
        <v>34</v>
      </c>
      <c r="DB6" s="44" t="s">
        <v>1</v>
      </c>
      <c r="DC6" s="36" t="s">
        <v>33</v>
      </c>
      <c r="DD6" s="34" t="s">
        <v>9</v>
      </c>
      <c r="DE6" s="34" t="s">
        <v>34</v>
      </c>
      <c r="DF6" s="35" t="s">
        <v>1</v>
      </c>
      <c r="DG6" s="40" t="s">
        <v>33</v>
      </c>
      <c r="DH6" s="11" t="s">
        <v>9</v>
      </c>
      <c r="DI6" s="11" t="s">
        <v>34</v>
      </c>
      <c r="DJ6" s="41" t="s">
        <v>1</v>
      </c>
      <c r="DK6" s="40" t="s">
        <v>33</v>
      </c>
      <c r="DL6" s="11" t="s">
        <v>9</v>
      </c>
      <c r="DM6" s="11" t="s">
        <v>34</v>
      </c>
      <c r="DN6" s="41" t="s">
        <v>1</v>
      </c>
      <c r="DO6" s="61" t="s">
        <v>33</v>
      </c>
      <c r="DP6" s="62" t="s">
        <v>9</v>
      </c>
      <c r="DQ6" s="62" t="s">
        <v>34</v>
      </c>
      <c r="DR6" s="37" t="s">
        <v>1</v>
      </c>
      <c r="DS6" s="42" t="s">
        <v>33</v>
      </c>
      <c r="DT6" s="43" t="s">
        <v>9</v>
      </c>
      <c r="DU6" s="43" t="s">
        <v>34</v>
      </c>
      <c r="DV6" s="44" t="s">
        <v>1</v>
      </c>
      <c r="DW6" s="42" t="s">
        <v>33</v>
      </c>
      <c r="DX6" s="43" t="s">
        <v>9</v>
      </c>
      <c r="DY6" s="43" t="s">
        <v>34</v>
      </c>
      <c r="DZ6" s="44" t="s">
        <v>1</v>
      </c>
      <c r="EA6" s="61" t="s">
        <v>33</v>
      </c>
      <c r="EB6" s="62" t="s">
        <v>9</v>
      </c>
      <c r="EC6" s="62" t="s">
        <v>34</v>
      </c>
      <c r="ED6" s="37" t="s">
        <v>1</v>
      </c>
      <c r="EE6" s="61" t="s">
        <v>33</v>
      </c>
      <c r="EF6" s="62" t="s">
        <v>9</v>
      </c>
      <c r="EG6" s="62" t="s">
        <v>34</v>
      </c>
      <c r="EH6" s="37" t="s">
        <v>1</v>
      </c>
      <c r="EI6" s="61" t="s">
        <v>33</v>
      </c>
      <c r="EJ6" s="62" t="s">
        <v>9</v>
      </c>
      <c r="EK6" s="62" t="s">
        <v>34</v>
      </c>
      <c r="EL6" s="37" t="s">
        <v>1</v>
      </c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14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14"/>
      <c r="GW6"/>
    </row>
    <row r="7" spans="1:205" x14ac:dyDescent="0.2">
      <c r="A7">
        <v>0</v>
      </c>
      <c r="B7" s="33" t="s">
        <v>10</v>
      </c>
      <c r="C7" s="25">
        <v>23</v>
      </c>
      <c r="D7" s="26">
        <v>85</v>
      </c>
      <c r="E7" s="1">
        <v>17</v>
      </c>
      <c r="F7" s="27">
        <v>1</v>
      </c>
      <c r="G7" s="18">
        <v>71</v>
      </c>
      <c r="H7" s="26">
        <v>346</v>
      </c>
      <c r="I7" s="1">
        <v>82</v>
      </c>
      <c r="J7" s="19">
        <v>10</v>
      </c>
      <c r="K7" s="25">
        <v>64</v>
      </c>
      <c r="L7" s="26">
        <v>347</v>
      </c>
      <c r="M7" s="1">
        <v>76</v>
      </c>
      <c r="N7" s="1">
        <v>10</v>
      </c>
      <c r="O7" s="25">
        <v>1</v>
      </c>
      <c r="P7" s="26">
        <v>6</v>
      </c>
      <c r="Q7" s="26">
        <v>1</v>
      </c>
      <c r="R7" s="27"/>
      <c r="S7" s="25">
        <v>108</v>
      </c>
      <c r="T7" s="26">
        <v>270</v>
      </c>
      <c r="U7" s="26">
        <v>53</v>
      </c>
      <c r="V7" s="27">
        <v>44</v>
      </c>
      <c r="W7" s="25"/>
      <c r="X7" s="26"/>
      <c r="Y7" s="26">
        <v>1</v>
      </c>
      <c r="Z7" s="27"/>
      <c r="AA7" s="25">
        <v>1</v>
      </c>
      <c r="AB7" s="26">
        <v>4</v>
      </c>
      <c r="AC7" s="26">
        <v>2</v>
      </c>
      <c r="AD7" s="27"/>
      <c r="AE7" s="25"/>
      <c r="AF7" s="26">
        <v>5</v>
      </c>
      <c r="AG7" s="26"/>
      <c r="AH7" s="27"/>
      <c r="AI7" s="25"/>
      <c r="AJ7" s="70"/>
      <c r="AK7" s="26"/>
      <c r="AL7" s="60">
        <v>1</v>
      </c>
      <c r="AM7" s="25"/>
      <c r="AN7" s="26">
        <v>11</v>
      </c>
      <c r="AO7" s="26">
        <v>2</v>
      </c>
      <c r="AP7" s="27">
        <v>2</v>
      </c>
      <c r="AQ7" s="1">
        <v>1</v>
      </c>
      <c r="AR7" s="1">
        <v>4</v>
      </c>
      <c r="AS7" s="26"/>
      <c r="AT7" s="27"/>
      <c r="AU7" s="25"/>
      <c r="AV7" s="26">
        <v>1</v>
      </c>
      <c r="AW7" s="26">
        <v>1</v>
      </c>
      <c r="AX7" s="27"/>
      <c r="AY7" s="25">
        <v>3</v>
      </c>
      <c r="AZ7" s="26">
        <v>5</v>
      </c>
      <c r="BA7" s="26">
        <v>1</v>
      </c>
      <c r="BB7" s="27"/>
      <c r="BC7" s="82">
        <v>1</v>
      </c>
      <c r="BD7" s="26"/>
      <c r="BE7" s="26"/>
      <c r="BF7" s="66">
        <v>1</v>
      </c>
      <c r="BG7" s="25">
        <v>4</v>
      </c>
      <c r="BH7" s="26">
        <v>8</v>
      </c>
      <c r="BI7" s="26"/>
      <c r="BJ7" s="27">
        <v>2</v>
      </c>
      <c r="BK7" s="50"/>
      <c r="BL7" s="58"/>
      <c r="BM7" s="58"/>
      <c r="BN7" s="27"/>
      <c r="BO7" s="25">
        <v>1</v>
      </c>
      <c r="BP7" s="26">
        <v>3</v>
      </c>
      <c r="BQ7" s="58"/>
      <c r="BR7" s="35"/>
      <c r="BS7" s="25">
        <v>2</v>
      </c>
      <c r="BT7" s="26">
        <v>8</v>
      </c>
      <c r="BU7" s="26">
        <v>1</v>
      </c>
      <c r="BV7" s="27">
        <v>1</v>
      </c>
      <c r="BW7" s="66">
        <v>1</v>
      </c>
      <c r="BX7" s="58"/>
      <c r="BY7" s="58">
        <v>1</v>
      </c>
      <c r="BZ7" s="66">
        <v>1</v>
      </c>
      <c r="CA7" s="1">
        <v>1</v>
      </c>
      <c r="CB7" s="1">
        <v>2</v>
      </c>
      <c r="CC7" s="1">
        <v>1</v>
      </c>
      <c r="CD7" s="1">
        <v>5</v>
      </c>
      <c r="CE7" s="25"/>
      <c r="CF7" s="58"/>
      <c r="CG7" s="58"/>
      <c r="CH7" s="65"/>
      <c r="CI7" s="25"/>
      <c r="CJ7" s="26">
        <v>4</v>
      </c>
      <c r="CK7" s="26">
        <v>1</v>
      </c>
      <c r="CL7" s="27"/>
      <c r="CM7" s="25"/>
      <c r="CN7" s="26">
        <v>1</v>
      </c>
      <c r="CO7" s="26">
        <v>1</v>
      </c>
      <c r="CP7" s="27"/>
      <c r="CQ7" s="66">
        <v>1</v>
      </c>
      <c r="CR7" s="58"/>
      <c r="CS7" s="58"/>
      <c r="CT7" s="66">
        <v>1</v>
      </c>
      <c r="CU7" s="25"/>
      <c r="CV7" s="26">
        <v>2</v>
      </c>
      <c r="CW7" s="26"/>
      <c r="CX7" s="66">
        <v>1</v>
      </c>
      <c r="CY7" s="1"/>
      <c r="CZ7" s="58"/>
      <c r="DA7" s="58"/>
      <c r="DB7" s="27"/>
      <c r="DC7" s="25"/>
      <c r="DD7" s="58"/>
      <c r="DE7" s="58"/>
      <c r="DF7" s="58"/>
      <c r="DG7" s="1">
        <v>1</v>
      </c>
      <c r="DH7" s="1">
        <v>2</v>
      </c>
      <c r="DI7" s="58"/>
      <c r="DJ7" s="35"/>
      <c r="DK7" s="82">
        <v>1</v>
      </c>
      <c r="DL7" s="58"/>
      <c r="DM7" s="66">
        <v>1</v>
      </c>
      <c r="DN7" s="66">
        <v>1</v>
      </c>
      <c r="DO7" s="25"/>
      <c r="DP7" s="26">
        <v>2</v>
      </c>
      <c r="DQ7" s="26"/>
      <c r="DR7" s="27"/>
      <c r="DS7" s="25"/>
      <c r="DT7" s="26">
        <v>2</v>
      </c>
      <c r="DU7" s="26">
        <v>1</v>
      </c>
      <c r="DV7" s="27">
        <v>1</v>
      </c>
      <c r="DW7" s="25"/>
      <c r="DX7" s="26">
        <v>3</v>
      </c>
      <c r="DY7" s="26"/>
      <c r="DZ7" s="27"/>
      <c r="EA7" s="25"/>
      <c r="EB7" s="26"/>
      <c r="EC7" s="26">
        <v>1</v>
      </c>
      <c r="ED7" s="27"/>
      <c r="EE7" s="45">
        <v>1</v>
      </c>
      <c r="EF7" s="26"/>
      <c r="EG7" s="45">
        <v>1</v>
      </c>
      <c r="EH7" s="35"/>
      <c r="EI7" s="25">
        <v>6</v>
      </c>
      <c r="EJ7" s="26">
        <v>4</v>
      </c>
      <c r="EK7" s="26">
        <v>2</v>
      </c>
      <c r="EL7" s="27">
        <v>21</v>
      </c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14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14"/>
      <c r="GW7"/>
    </row>
    <row r="8" spans="1:205" x14ac:dyDescent="0.2">
      <c r="A8">
        <v>1</v>
      </c>
      <c r="B8" s="33" t="s">
        <v>16</v>
      </c>
      <c r="C8" s="18">
        <v>602</v>
      </c>
      <c r="D8" s="1">
        <v>3730</v>
      </c>
      <c r="E8" s="1">
        <v>1156</v>
      </c>
      <c r="F8" s="19">
        <v>71</v>
      </c>
      <c r="G8" s="18">
        <v>2036</v>
      </c>
      <c r="H8" s="1">
        <v>9821</v>
      </c>
      <c r="I8" s="1">
        <v>3263</v>
      </c>
      <c r="J8" s="19">
        <v>220</v>
      </c>
      <c r="K8" s="18">
        <v>2175</v>
      </c>
      <c r="L8" s="1">
        <v>9623</v>
      </c>
      <c r="M8" s="1">
        <v>2787</v>
      </c>
      <c r="N8" s="1">
        <v>191</v>
      </c>
      <c r="O8" s="18">
        <v>77</v>
      </c>
      <c r="P8" s="1">
        <v>312</v>
      </c>
      <c r="Q8" s="1">
        <v>63</v>
      </c>
      <c r="R8" s="19">
        <v>1</v>
      </c>
      <c r="S8" s="18">
        <v>1714</v>
      </c>
      <c r="T8" s="1">
        <v>5144</v>
      </c>
      <c r="U8" s="1">
        <v>1243</v>
      </c>
      <c r="V8" s="19">
        <v>314</v>
      </c>
      <c r="W8" s="18">
        <v>19</v>
      </c>
      <c r="X8" s="1">
        <v>209</v>
      </c>
      <c r="Y8" s="1">
        <v>89</v>
      </c>
      <c r="Z8" s="19">
        <v>6</v>
      </c>
      <c r="AA8" s="18">
        <v>59</v>
      </c>
      <c r="AB8" s="1">
        <v>456</v>
      </c>
      <c r="AC8" s="1">
        <v>208</v>
      </c>
      <c r="AD8" s="19">
        <v>11</v>
      </c>
      <c r="AE8" s="18">
        <v>71</v>
      </c>
      <c r="AF8" s="1">
        <v>448</v>
      </c>
      <c r="AG8" s="1">
        <v>206</v>
      </c>
      <c r="AH8" s="19">
        <v>12</v>
      </c>
      <c r="AI8" s="18">
        <v>4</v>
      </c>
      <c r="AJ8" s="8">
        <v>21</v>
      </c>
      <c r="AK8" s="1">
        <v>3</v>
      </c>
      <c r="AL8" s="28"/>
      <c r="AM8" s="18">
        <v>65</v>
      </c>
      <c r="AN8" s="1">
        <v>259</v>
      </c>
      <c r="AO8" s="1">
        <v>87</v>
      </c>
      <c r="AP8" s="19">
        <v>15</v>
      </c>
      <c r="AQ8" s="1">
        <v>16</v>
      </c>
      <c r="AR8" s="1">
        <v>60</v>
      </c>
      <c r="AS8" s="1">
        <v>15</v>
      </c>
      <c r="AT8" s="19">
        <v>1</v>
      </c>
      <c r="AU8" s="18">
        <v>31</v>
      </c>
      <c r="AV8" s="1">
        <v>101</v>
      </c>
      <c r="AW8" s="1">
        <v>27</v>
      </c>
      <c r="AX8" s="19">
        <v>2</v>
      </c>
      <c r="AY8" s="18">
        <v>50</v>
      </c>
      <c r="AZ8" s="1">
        <v>102</v>
      </c>
      <c r="BA8" s="1">
        <v>34</v>
      </c>
      <c r="BB8" s="19">
        <v>2</v>
      </c>
      <c r="BC8" s="18"/>
      <c r="BD8" s="1">
        <v>4</v>
      </c>
      <c r="BE8" s="1">
        <v>2</v>
      </c>
      <c r="BF8" s="19"/>
      <c r="BG8" s="18">
        <v>54</v>
      </c>
      <c r="BH8" s="1">
        <v>97</v>
      </c>
      <c r="BI8" s="1">
        <v>11</v>
      </c>
      <c r="BJ8" s="19">
        <v>10</v>
      </c>
      <c r="BK8" s="10">
        <v>10</v>
      </c>
      <c r="BL8" s="1">
        <v>33</v>
      </c>
      <c r="BM8" s="1">
        <v>11</v>
      </c>
      <c r="BN8" s="19">
        <v>2</v>
      </c>
      <c r="BO8" s="18">
        <v>38</v>
      </c>
      <c r="BP8" s="1">
        <v>98</v>
      </c>
      <c r="BQ8" s="72">
        <v>20</v>
      </c>
      <c r="BR8" s="73">
        <v>1</v>
      </c>
      <c r="BS8" s="18">
        <v>30</v>
      </c>
      <c r="BT8" s="1">
        <v>112</v>
      </c>
      <c r="BU8" s="1">
        <v>15</v>
      </c>
      <c r="BV8" s="19">
        <v>2</v>
      </c>
      <c r="BW8" s="74"/>
      <c r="BX8" s="72">
        <v>4</v>
      </c>
      <c r="BY8" s="72"/>
      <c r="BZ8" s="73"/>
      <c r="CA8" s="1">
        <v>40</v>
      </c>
      <c r="CB8" s="1">
        <v>87</v>
      </c>
      <c r="CC8" s="1">
        <v>20</v>
      </c>
      <c r="CD8" s="1">
        <v>3</v>
      </c>
      <c r="CE8" s="18">
        <v>4</v>
      </c>
      <c r="CF8" s="1">
        <v>27</v>
      </c>
      <c r="CG8" s="1">
        <v>8</v>
      </c>
      <c r="CH8" s="28">
        <v>1</v>
      </c>
      <c r="CI8" s="18">
        <v>14</v>
      </c>
      <c r="CJ8" s="1">
        <v>64</v>
      </c>
      <c r="CK8" s="1">
        <v>20</v>
      </c>
      <c r="CL8" s="19">
        <v>1</v>
      </c>
      <c r="CM8" s="18">
        <v>15</v>
      </c>
      <c r="CN8" s="1">
        <v>55</v>
      </c>
      <c r="CO8" s="1">
        <v>55</v>
      </c>
      <c r="CP8" s="19">
        <v>1</v>
      </c>
      <c r="CQ8" s="18"/>
      <c r="CR8" s="1">
        <v>1</v>
      </c>
      <c r="CS8" s="1">
        <v>1</v>
      </c>
      <c r="CT8" s="19"/>
      <c r="CU8" s="18">
        <v>8</v>
      </c>
      <c r="CV8" s="1">
        <v>40</v>
      </c>
      <c r="CW8" s="1">
        <v>19</v>
      </c>
      <c r="CX8" s="19"/>
      <c r="CY8" s="1">
        <v>10</v>
      </c>
      <c r="CZ8" s="1">
        <v>26</v>
      </c>
      <c r="DA8" s="1">
        <v>10</v>
      </c>
      <c r="DB8" s="19">
        <v>1</v>
      </c>
      <c r="DC8" s="18">
        <v>14</v>
      </c>
      <c r="DD8" s="1">
        <v>42</v>
      </c>
      <c r="DE8" s="1">
        <v>22</v>
      </c>
      <c r="DF8" s="19">
        <v>2</v>
      </c>
      <c r="DG8" s="1">
        <v>19</v>
      </c>
      <c r="DH8" s="1">
        <v>47</v>
      </c>
      <c r="DI8" s="1">
        <v>14</v>
      </c>
      <c r="DJ8" s="19">
        <v>8</v>
      </c>
      <c r="DK8" s="18"/>
      <c r="DL8" s="1">
        <v>1</v>
      </c>
      <c r="DM8" s="1"/>
      <c r="DN8" s="19"/>
      <c r="DO8" s="18">
        <v>15</v>
      </c>
      <c r="DP8" s="1">
        <v>62</v>
      </c>
      <c r="DQ8" s="1">
        <v>9</v>
      </c>
      <c r="DR8" s="19">
        <v>2</v>
      </c>
      <c r="DS8" s="18">
        <v>5</v>
      </c>
      <c r="DT8" s="1">
        <v>30</v>
      </c>
      <c r="DU8" s="1">
        <v>8</v>
      </c>
      <c r="DV8" s="19"/>
      <c r="DW8" s="18">
        <v>17</v>
      </c>
      <c r="DX8" s="1">
        <v>50</v>
      </c>
      <c r="DY8" s="1">
        <v>15</v>
      </c>
      <c r="DZ8" s="19">
        <v>5</v>
      </c>
      <c r="EA8" s="18">
        <v>18</v>
      </c>
      <c r="EB8" s="1">
        <v>55</v>
      </c>
      <c r="EC8" s="1">
        <v>15</v>
      </c>
      <c r="ED8" s="19">
        <v>1</v>
      </c>
      <c r="EE8" s="18"/>
      <c r="EF8" s="1">
        <v>3</v>
      </c>
      <c r="EG8" s="1"/>
      <c r="EH8" s="19">
        <v>1</v>
      </c>
      <c r="EI8" s="18">
        <v>40</v>
      </c>
      <c r="EJ8" s="1">
        <v>69</v>
      </c>
      <c r="EK8" s="1">
        <v>12</v>
      </c>
      <c r="EL8" s="19">
        <v>13</v>
      </c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14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14"/>
      <c r="GW8"/>
    </row>
    <row r="9" spans="1:205" x14ac:dyDescent="0.2">
      <c r="A9">
        <v>2</v>
      </c>
      <c r="B9" s="33" t="s">
        <v>11</v>
      </c>
      <c r="C9" s="18">
        <v>4</v>
      </c>
      <c r="D9" s="1">
        <v>8</v>
      </c>
      <c r="E9" s="1"/>
      <c r="F9" s="19"/>
      <c r="G9" s="18">
        <v>7</v>
      </c>
      <c r="H9" s="1">
        <v>39</v>
      </c>
      <c r="I9" s="1">
        <v>3</v>
      </c>
      <c r="J9" s="19">
        <v>1</v>
      </c>
      <c r="K9" s="18">
        <v>9</v>
      </c>
      <c r="L9" s="1">
        <v>27</v>
      </c>
      <c r="M9" s="1">
        <v>8</v>
      </c>
      <c r="N9" s="1"/>
      <c r="O9" s="18"/>
      <c r="P9" s="1"/>
      <c r="Q9" s="1"/>
      <c r="R9" s="19"/>
      <c r="S9" s="18">
        <v>12</v>
      </c>
      <c r="T9" s="1">
        <v>19</v>
      </c>
      <c r="U9" s="1">
        <v>4</v>
      </c>
      <c r="V9" s="19">
        <v>8</v>
      </c>
      <c r="W9" s="18"/>
      <c r="X9" s="1">
        <v>3</v>
      </c>
      <c r="Y9" s="1"/>
      <c r="Z9" s="19"/>
      <c r="AA9" s="18"/>
      <c r="AB9" s="1">
        <v>2</v>
      </c>
      <c r="AC9" s="1">
        <v>2</v>
      </c>
      <c r="AD9" s="19"/>
      <c r="AE9" s="18"/>
      <c r="AF9" s="1">
        <v>1</v>
      </c>
      <c r="AG9" s="1">
        <v>2</v>
      </c>
      <c r="AH9" s="19"/>
      <c r="AI9" s="18"/>
      <c r="AJ9" s="8"/>
      <c r="AK9" s="1"/>
      <c r="AL9" s="28"/>
      <c r="AM9" s="18">
        <v>1</v>
      </c>
      <c r="AN9" s="1"/>
      <c r="AO9" s="1"/>
      <c r="AP9" s="19"/>
      <c r="AQ9" s="1"/>
      <c r="AR9" s="1"/>
      <c r="AS9" s="1"/>
      <c r="AT9" s="19"/>
      <c r="AU9" s="18"/>
      <c r="AV9" s="1"/>
      <c r="AW9" s="1"/>
      <c r="AX9" s="19"/>
      <c r="AY9" s="18"/>
      <c r="AZ9" s="1"/>
      <c r="BA9" s="1"/>
      <c r="BB9" s="19"/>
      <c r="BC9" s="18"/>
      <c r="BD9" s="1"/>
      <c r="BE9" s="1"/>
      <c r="BF9" s="19"/>
      <c r="BG9" s="18"/>
      <c r="BH9" s="1">
        <v>1</v>
      </c>
      <c r="BI9" s="1"/>
      <c r="BJ9" s="19"/>
      <c r="BK9" s="10"/>
      <c r="BL9" s="1"/>
      <c r="BM9" s="1"/>
      <c r="BN9" s="19"/>
      <c r="BO9" s="18"/>
      <c r="BP9" s="1"/>
      <c r="BQ9" s="1"/>
      <c r="BR9" s="19"/>
      <c r="BS9" s="18">
        <v>1</v>
      </c>
      <c r="BT9" s="1"/>
      <c r="BU9" s="1"/>
      <c r="BV9" s="19"/>
      <c r="BW9" s="18"/>
      <c r="BX9" s="1"/>
      <c r="BY9" s="1"/>
      <c r="BZ9" s="19"/>
      <c r="CA9" s="1"/>
      <c r="CB9" s="1"/>
      <c r="CC9" s="1"/>
      <c r="CD9" s="1"/>
      <c r="CE9" s="18"/>
      <c r="CF9" s="1"/>
      <c r="CG9" s="1"/>
      <c r="CH9" s="28"/>
      <c r="CI9" s="18"/>
      <c r="CJ9" s="1">
        <v>2</v>
      </c>
      <c r="CK9" s="1"/>
      <c r="CL9" s="19"/>
      <c r="CM9" s="18"/>
      <c r="CN9" s="1"/>
      <c r="CO9" s="1"/>
      <c r="CP9" s="19"/>
      <c r="CQ9" s="18"/>
      <c r="CR9" s="1"/>
      <c r="CS9" s="1"/>
      <c r="CT9" s="19"/>
      <c r="CU9" s="18"/>
      <c r="CV9" s="1"/>
      <c r="CW9" s="1"/>
      <c r="CX9" s="19"/>
      <c r="CY9" s="1"/>
      <c r="CZ9" s="1"/>
      <c r="DA9" s="1"/>
      <c r="DB9" s="19"/>
      <c r="DC9" s="18"/>
      <c r="DD9" s="1">
        <v>1</v>
      </c>
      <c r="DE9" s="1"/>
      <c r="DF9" s="19"/>
      <c r="DG9" s="1"/>
      <c r="DH9" s="1"/>
      <c r="DI9" s="1"/>
      <c r="DJ9" s="19"/>
      <c r="DK9" s="18"/>
      <c r="DL9" s="1"/>
      <c r="DM9" s="1"/>
      <c r="DN9" s="19"/>
      <c r="DO9" s="18"/>
      <c r="DP9" s="1"/>
      <c r="DQ9" s="1"/>
      <c r="DR9" s="19"/>
      <c r="DS9" s="18"/>
      <c r="DT9" s="1"/>
      <c r="DU9" s="1"/>
      <c r="DV9" s="19"/>
      <c r="DW9" s="18"/>
      <c r="DX9" s="1"/>
      <c r="DY9" s="1"/>
      <c r="DZ9" s="19"/>
      <c r="EA9" s="18"/>
      <c r="EB9" s="1"/>
      <c r="EC9" s="1"/>
      <c r="ED9" s="19"/>
      <c r="EE9" s="18"/>
      <c r="EF9" s="1"/>
      <c r="EG9" s="1"/>
      <c r="EH9" s="19"/>
      <c r="EI9" s="18"/>
      <c r="EJ9" s="1"/>
      <c r="EK9" s="1"/>
      <c r="EL9" s="19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14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14"/>
      <c r="GW9"/>
    </row>
    <row r="10" spans="1:205" x14ac:dyDescent="0.2">
      <c r="A10">
        <v>3</v>
      </c>
      <c r="B10" s="33" t="s">
        <v>12</v>
      </c>
      <c r="C10" s="18">
        <v>4</v>
      </c>
      <c r="D10" s="1">
        <v>6</v>
      </c>
      <c r="E10" s="1">
        <v>2</v>
      </c>
      <c r="F10" s="19"/>
      <c r="G10" s="18">
        <v>3</v>
      </c>
      <c r="H10" s="1">
        <v>26</v>
      </c>
      <c r="I10" s="1">
        <v>1</v>
      </c>
      <c r="J10" s="19">
        <v>1</v>
      </c>
      <c r="K10" s="18">
        <v>3</v>
      </c>
      <c r="L10" s="1">
        <v>23</v>
      </c>
      <c r="M10" s="1">
        <v>6</v>
      </c>
      <c r="N10" s="1"/>
      <c r="O10" s="18">
        <v>1</v>
      </c>
      <c r="P10" s="1">
        <v>1</v>
      </c>
      <c r="Q10" s="1"/>
      <c r="R10" s="19"/>
      <c r="S10" s="18">
        <v>3</v>
      </c>
      <c r="T10" s="1">
        <v>8</v>
      </c>
      <c r="U10" s="1">
        <v>1</v>
      </c>
      <c r="V10" s="19">
        <v>4</v>
      </c>
      <c r="W10" s="18"/>
      <c r="X10" s="1">
        <v>2</v>
      </c>
      <c r="Y10" s="1"/>
      <c r="Z10" s="19"/>
      <c r="AA10" s="18"/>
      <c r="AB10" s="1">
        <v>1</v>
      </c>
      <c r="AC10" s="1"/>
      <c r="AD10" s="19"/>
      <c r="AE10" s="18"/>
      <c r="AF10" s="1"/>
      <c r="AG10" s="1">
        <v>1</v>
      </c>
      <c r="AH10" s="19"/>
      <c r="AI10" s="18"/>
      <c r="AJ10" s="8"/>
      <c r="AK10" s="1"/>
      <c r="AL10" s="28"/>
      <c r="AM10" s="18"/>
      <c r="AN10" s="1">
        <v>1</v>
      </c>
      <c r="AO10" s="1"/>
      <c r="AP10" s="19"/>
      <c r="AQ10" s="1"/>
      <c r="AR10" s="1">
        <v>1</v>
      </c>
      <c r="AS10" s="1"/>
      <c r="AT10" s="19"/>
      <c r="AU10" s="18"/>
      <c r="AV10" s="1">
        <v>1</v>
      </c>
      <c r="AW10" s="1"/>
      <c r="AX10" s="19"/>
      <c r="AY10" s="18"/>
      <c r="AZ10" s="1"/>
      <c r="BA10" s="1"/>
      <c r="BB10" s="19"/>
      <c r="BC10" s="18"/>
      <c r="BD10" s="1"/>
      <c r="BE10" s="1"/>
      <c r="BF10" s="19"/>
      <c r="BG10" s="18"/>
      <c r="BH10" s="1"/>
      <c r="BI10" s="1"/>
      <c r="BJ10" s="19"/>
      <c r="BK10" s="10"/>
      <c r="BL10" s="1"/>
      <c r="BM10" s="1"/>
      <c r="BN10" s="19"/>
      <c r="BO10" s="18"/>
      <c r="BP10" s="1"/>
      <c r="BQ10" s="1"/>
      <c r="BR10" s="19"/>
      <c r="BS10" s="18"/>
      <c r="BT10" s="1">
        <v>1</v>
      </c>
      <c r="BU10" s="1"/>
      <c r="BV10" s="19"/>
      <c r="BW10" s="18"/>
      <c r="BX10" s="1"/>
      <c r="BY10" s="1"/>
      <c r="BZ10" s="19"/>
      <c r="CA10" s="1"/>
      <c r="CB10" s="1">
        <v>1</v>
      </c>
      <c r="CC10" s="1"/>
      <c r="CD10" s="19"/>
      <c r="CE10" s="18"/>
      <c r="CF10" s="1"/>
      <c r="CG10" s="1"/>
      <c r="CH10" s="28"/>
      <c r="CI10" s="18"/>
      <c r="CJ10" s="1"/>
      <c r="CK10" s="1"/>
      <c r="CL10" s="19"/>
      <c r="CM10" s="18"/>
      <c r="CN10" s="1"/>
      <c r="CO10" s="1"/>
      <c r="CP10" s="19"/>
      <c r="CQ10" s="18"/>
      <c r="CR10" s="1"/>
      <c r="CS10" s="1"/>
      <c r="CT10" s="19"/>
      <c r="CU10" s="18"/>
      <c r="CV10" s="1"/>
      <c r="CW10" s="1"/>
      <c r="CX10" s="19"/>
      <c r="CY10" s="1"/>
      <c r="CZ10" s="1"/>
      <c r="DA10" s="1"/>
      <c r="DB10" s="19"/>
      <c r="DC10" s="18"/>
      <c r="DD10" s="1"/>
      <c r="DE10" s="1"/>
      <c r="DF10" s="19"/>
      <c r="DG10" s="18"/>
      <c r="DH10" s="1"/>
      <c r="DI10" s="1"/>
      <c r="DJ10" s="19"/>
      <c r="DK10" s="18"/>
      <c r="DL10" s="1"/>
      <c r="DM10" s="1"/>
      <c r="DN10" s="19"/>
      <c r="DO10" s="18"/>
      <c r="DP10" s="1"/>
      <c r="DQ10" s="1"/>
      <c r="DR10" s="19">
        <v>2</v>
      </c>
      <c r="DS10" s="18"/>
      <c r="DT10" s="1"/>
      <c r="DU10" s="1"/>
      <c r="DV10" s="19"/>
      <c r="DW10" s="18"/>
      <c r="DX10" s="1"/>
      <c r="DY10" s="1"/>
      <c r="DZ10" s="19"/>
      <c r="EA10" s="18"/>
      <c r="EB10" s="1"/>
      <c r="EC10" s="1"/>
      <c r="ED10" s="19"/>
      <c r="EE10" s="18"/>
      <c r="EF10" s="1"/>
      <c r="EG10" s="1"/>
      <c r="EH10" s="19"/>
      <c r="EI10" s="18">
        <v>1</v>
      </c>
      <c r="EJ10" s="1"/>
      <c r="EK10" s="1"/>
      <c r="EL10" s="19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14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14"/>
      <c r="GW10"/>
    </row>
    <row r="11" spans="1:205" x14ac:dyDescent="0.2">
      <c r="A11">
        <v>4</v>
      </c>
      <c r="B11" s="33" t="s">
        <v>13</v>
      </c>
      <c r="C11" s="18">
        <v>2</v>
      </c>
      <c r="D11" s="1">
        <v>7</v>
      </c>
      <c r="E11" s="1">
        <v>3</v>
      </c>
      <c r="F11" s="19"/>
      <c r="G11" s="18">
        <v>3</v>
      </c>
      <c r="H11" s="1">
        <v>21</v>
      </c>
      <c r="I11" s="1">
        <v>5</v>
      </c>
      <c r="J11" s="19"/>
      <c r="K11" s="18">
        <v>2</v>
      </c>
      <c r="L11" s="1">
        <v>21</v>
      </c>
      <c r="M11" s="1">
        <v>5</v>
      </c>
      <c r="N11" s="1"/>
      <c r="O11" s="18">
        <v>1</v>
      </c>
      <c r="P11" s="1"/>
      <c r="Q11" s="1"/>
      <c r="R11" s="19"/>
      <c r="S11" s="18">
        <v>5</v>
      </c>
      <c r="T11" s="1">
        <v>15</v>
      </c>
      <c r="U11" s="1"/>
      <c r="V11" s="19">
        <v>6</v>
      </c>
      <c r="W11" s="18"/>
      <c r="X11" s="1"/>
      <c r="Y11" s="1"/>
      <c r="Z11" s="19"/>
      <c r="AA11" s="18"/>
      <c r="AB11" s="1"/>
      <c r="AC11" s="1"/>
      <c r="AD11" s="19"/>
      <c r="AE11" s="18"/>
      <c r="AF11" s="1">
        <v>2</v>
      </c>
      <c r="AG11" s="1"/>
      <c r="AH11" s="19"/>
      <c r="AI11" s="18"/>
      <c r="AJ11" s="8"/>
      <c r="AK11" s="1"/>
      <c r="AL11" s="28"/>
      <c r="AM11" s="18"/>
      <c r="AN11" s="1"/>
      <c r="AO11" s="1"/>
      <c r="AP11" s="19"/>
      <c r="AQ11" s="1"/>
      <c r="AR11" s="1">
        <v>1</v>
      </c>
      <c r="AS11" s="1"/>
      <c r="AT11" s="19"/>
      <c r="AU11" s="18"/>
      <c r="AV11" s="1"/>
      <c r="AW11" s="1"/>
      <c r="AX11" s="19"/>
      <c r="AY11" s="18"/>
      <c r="AZ11" s="1"/>
      <c r="BA11" s="1"/>
      <c r="BB11" s="19"/>
      <c r="BC11" s="18"/>
      <c r="BD11" s="1"/>
      <c r="BE11" s="1"/>
      <c r="BF11" s="19"/>
      <c r="BG11" s="18"/>
      <c r="BH11" s="1">
        <v>1</v>
      </c>
      <c r="BI11" s="1"/>
      <c r="BJ11" s="19"/>
      <c r="BK11" s="10"/>
      <c r="BL11" s="1"/>
      <c r="BM11" s="1"/>
      <c r="BN11" s="19"/>
      <c r="BO11" s="18">
        <v>1</v>
      </c>
      <c r="BP11" s="1"/>
      <c r="BQ11" s="1"/>
      <c r="BR11" s="19"/>
      <c r="BS11" s="18"/>
      <c r="BT11" s="1"/>
      <c r="BU11" s="1"/>
      <c r="BV11" s="19"/>
      <c r="BW11" s="18"/>
      <c r="BX11" s="1"/>
      <c r="BY11" s="1"/>
      <c r="BZ11" s="19"/>
      <c r="CA11" s="18"/>
      <c r="CB11" s="1"/>
      <c r="CC11" s="1"/>
      <c r="CD11" s="19"/>
      <c r="CE11" s="18"/>
      <c r="CF11" s="1"/>
      <c r="CG11" s="1"/>
      <c r="CH11" s="28"/>
      <c r="CI11" s="18"/>
      <c r="CJ11" s="1"/>
      <c r="CK11" s="1"/>
      <c r="CL11" s="19">
        <v>1</v>
      </c>
      <c r="CM11" s="18"/>
      <c r="CN11" s="1"/>
      <c r="CO11" s="1"/>
      <c r="CP11" s="19"/>
      <c r="CQ11" s="18"/>
      <c r="CR11" s="1"/>
      <c r="CS11" s="1"/>
      <c r="CT11" s="19"/>
      <c r="CU11" s="18"/>
      <c r="CV11" s="1"/>
      <c r="CW11" s="1"/>
      <c r="CX11" s="19"/>
      <c r="CY11" s="1"/>
      <c r="CZ11" s="1"/>
      <c r="DA11" s="1"/>
      <c r="DB11" s="19"/>
      <c r="DC11" s="18"/>
      <c r="DD11" s="1"/>
      <c r="DE11" s="1"/>
      <c r="DF11" s="19"/>
      <c r="DG11" s="18"/>
      <c r="DH11" s="1"/>
      <c r="DI11" s="1"/>
      <c r="DJ11" s="19"/>
      <c r="DK11" s="18"/>
      <c r="DL11" s="1"/>
      <c r="DM11" s="1"/>
      <c r="DN11" s="19"/>
      <c r="DO11" s="18">
        <v>1</v>
      </c>
      <c r="DP11" s="1"/>
      <c r="DQ11" s="1"/>
      <c r="DR11" s="19">
        <v>1</v>
      </c>
      <c r="DS11" s="18"/>
      <c r="DT11" s="1"/>
      <c r="DU11" s="1"/>
      <c r="DV11" s="19"/>
      <c r="DW11" s="18"/>
      <c r="DX11" s="1"/>
      <c r="DY11" s="1"/>
      <c r="DZ11" s="19"/>
      <c r="EA11" s="18"/>
      <c r="EB11" s="1"/>
      <c r="EC11" s="1"/>
      <c r="ED11" s="19"/>
      <c r="EE11" s="18"/>
      <c r="EF11" s="1"/>
      <c r="EG11" s="1"/>
      <c r="EH11" s="19"/>
      <c r="EI11" s="18"/>
      <c r="EJ11" s="1"/>
      <c r="EK11" s="1"/>
      <c r="EL11" s="19">
        <v>1</v>
      </c>
      <c r="FR11" s="14"/>
      <c r="FT11"/>
      <c r="GU11" s="14"/>
      <c r="GW11"/>
    </row>
    <row r="12" spans="1:205" ht="17" thickBot="1" x14ac:dyDescent="0.25">
      <c r="A12">
        <v>5</v>
      </c>
      <c r="B12" s="33" t="s">
        <v>14</v>
      </c>
      <c r="C12" s="20">
        <v>1</v>
      </c>
      <c r="D12" s="21">
        <v>4</v>
      </c>
      <c r="E12" s="1">
        <v>1</v>
      </c>
      <c r="F12" s="22">
        <v>1</v>
      </c>
      <c r="G12" s="20">
        <v>5</v>
      </c>
      <c r="H12" s="21">
        <v>18</v>
      </c>
      <c r="I12" s="21">
        <v>5</v>
      </c>
      <c r="J12" s="22"/>
      <c r="K12" s="20">
        <v>4</v>
      </c>
      <c r="L12" s="21">
        <v>14</v>
      </c>
      <c r="M12" s="1">
        <v>3</v>
      </c>
      <c r="N12" s="1">
        <v>1</v>
      </c>
      <c r="O12" s="20">
        <v>1</v>
      </c>
      <c r="P12" s="21"/>
      <c r="Q12" s="21"/>
      <c r="R12" s="22"/>
      <c r="S12" s="20">
        <v>4</v>
      </c>
      <c r="T12" s="21">
        <v>9</v>
      </c>
      <c r="U12" s="21">
        <v>2</v>
      </c>
      <c r="V12" s="22">
        <v>2</v>
      </c>
      <c r="W12" s="20"/>
      <c r="X12" s="69"/>
      <c r="Y12" s="21"/>
      <c r="Z12" s="22"/>
      <c r="AA12" s="20">
        <v>1</v>
      </c>
      <c r="AB12" s="21"/>
      <c r="AC12" s="21"/>
      <c r="AD12" s="22"/>
      <c r="AE12" s="20"/>
      <c r="AF12" s="21">
        <v>2</v>
      </c>
      <c r="AG12" s="21"/>
      <c r="AH12" s="22"/>
      <c r="AI12" s="20"/>
      <c r="AJ12" s="71"/>
      <c r="AK12" s="21"/>
      <c r="AL12" s="29"/>
      <c r="AM12" s="20"/>
      <c r="AN12" s="21">
        <v>2</v>
      </c>
      <c r="AO12" s="21"/>
      <c r="AP12" s="22">
        <v>1</v>
      </c>
      <c r="AQ12" s="1"/>
      <c r="AR12" s="1"/>
      <c r="AS12" s="21"/>
      <c r="AT12" s="22"/>
      <c r="AU12" s="20">
        <v>1</v>
      </c>
      <c r="AV12" s="21"/>
      <c r="AW12" s="21"/>
      <c r="AX12" s="22"/>
      <c r="AY12" s="20"/>
      <c r="AZ12" s="21"/>
      <c r="BA12" s="21"/>
      <c r="BB12" s="22"/>
      <c r="BC12" s="20"/>
      <c r="BD12" s="21"/>
      <c r="BE12" s="21"/>
      <c r="BF12" s="22"/>
      <c r="BG12" s="20">
        <v>1</v>
      </c>
      <c r="BH12" s="21"/>
      <c r="BI12" s="21"/>
      <c r="BJ12" s="22"/>
      <c r="BK12" s="30"/>
      <c r="BL12" s="21"/>
      <c r="BM12" s="21"/>
      <c r="BN12" s="22"/>
      <c r="BO12" s="20">
        <v>1</v>
      </c>
      <c r="BP12" s="21">
        <v>2</v>
      </c>
      <c r="BQ12" s="21"/>
      <c r="BR12" s="22"/>
      <c r="BS12" s="20"/>
      <c r="BT12" s="21"/>
      <c r="BU12" s="21"/>
      <c r="BV12" s="22"/>
      <c r="BW12" s="20"/>
      <c r="BX12" s="21"/>
      <c r="BY12" s="21"/>
      <c r="BZ12" s="22"/>
      <c r="CA12" s="20"/>
      <c r="CB12" s="21"/>
      <c r="CC12" s="21"/>
      <c r="CD12" s="22"/>
      <c r="CE12" s="18"/>
      <c r="CF12" s="1"/>
      <c r="CG12" s="1"/>
      <c r="CH12" s="28"/>
      <c r="CI12" s="20"/>
      <c r="CJ12" s="21"/>
      <c r="CK12" s="21"/>
      <c r="CL12" s="22"/>
      <c r="CM12" s="20"/>
      <c r="CN12" s="21"/>
      <c r="CO12" s="21"/>
      <c r="CP12" s="22"/>
      <c r="CQ12" s="18"/>
      <c r="CR12" s="1"/>
      <c r="CS12" s="1"/>
      <c r="CT12" s="19"/>
      <c r="CU12" s="20"/>
      <c r="CV12" s="21">
        <v>1</v>
      </c>
      <c r="CW12" s="21"/>
      <c r="CX12" s="22"/>
      <c r="CY12" s="1">
        <v>1</v>
      </c>
      <c r="CZ12" s="1"/>
      <c r="DA12" s="1"/>
      <c r="DB12" s="19"/>
      <c r="DC12" s="18"/>
      <c r="DD12" s="1"/>
      <c r="DE12" s="1"/>
      <c r="DF12" s="19"/>
      <c r="DG12" s="18"/>
      <c r="DH12" s="1"/>
      <c r="DI12" s="1"/>
      <c r="DJ12" s="19"/>
      <c r="DK12" s="20"/>
      <c r="DL12" s="21"/>
      <c r="DM12" s="21"/>
      <c r="DN12" s="22"/>
      <c r="DO12" s="20"/>
      <c r="DP12" s="21"/>
      <c r="DQ12" s="21"/>
      <c r="DR12" s="22"/>
      <c r="DS12" s="20"/>
      <c r="DT12" s="21"/>
      <c r="DU12" s="21"/>
      <c r="DV12" s="22"/>
      <c r="DW12" s="20"/>
      <c r="DX12" s="21"/>
      <c r="DY12" s="21"/>
      <c r="DZ12" s="22"/>
      <c r="EA12" s="20"/>
      <c r="EB12" s="21"/>
      <c r="EC12" s="21"/>
      <c r="ED12" s="22"/>
      <c r="EE12" s="20"/>
      <c r="EF12" s="21"/>
      <c r="EG12" s="21"/>
      <c r="EH12" s="22"/>
      <c r="EI12" s="20"/>
      <c r="EJ12" s="21"/>
      <c r="EK12" s="21"/>
      <c r="EL12" s="22">
        <v>1</v>
      </c>
      <c r="FR12" s="14"/>
      <c r="FT12"/>
      <c r="GU12" s="14"/>
      <c r="GW12"/>
    </row>
    <row r="13" spans="1:205" x14ac:dyDescent="0.2">
      <c r="B13" s="38" t="s">
        <v>0</v>
      </c>
      <c r="C13" s="5">
        <f>SUM(C7:C12)</f>
        <v>636</v>
      </c>
      <c r="D13" s="5">
        <f t="shared" ref="D13:P13" si="0">SUM(D7:D12)</f>
        <v>3840</v>
      </c>
      <c r="E13" s="5">
        <f t="shared" ref="E13" si="1">SUM(E7:E12)</f>
        <v>1179</v>
      </c>
      <c r="F13" s="5">
        <f t="shared" si="0"/>
        <v>73</v>
      </c>
      <c r="G13" s="5">
        <f t="shared" si="0"/>
        <v>2125</v>
      </c>
      <c r="H13" s="5">
        <f t="shared" si="0"/>
        <v>10271</v>
      </c>
      <c r="I13" s="5">
        <f t="shared" si="0"/>
        <v>3359</v>
      </c>
      <c r="J13" s="5">
        <f t="shared" si="0"/>
        <v>232</v>
      </c>
      <c r="K13" s="5">
        <f t="shared" si="0"/>
        <v>2257</v>
      </c>
      <c r="L13" s="5">
        <f t="shared" si="0"/>
        <v>10055</v>
      </c>
      <c r="M13" s="5">
        <f t="shared" si="0"/>
        <v>2885</v>
      </c>
      <c r="N13" s="5">
        <f t="shared" si="0"/>
        <v>202</v>
      </c>
      <c r="O13" s="5">
        <f t="shared" si="0"/>
        <v>81</v>
      </c>
      <c r="P13" s="5">
        <f t="shared" si="0"/>
        <v>319</v>
      </c>
      <c r="Q13" s="5">
        <f>SUM(Q7:Q12)</f>
        <v>64</v>
      </c>
      <c r="R13" s="5">
        <f t="shared" ref="R13" si="2">SUM(R7:R12)</f>
        <v>1</v>
      </c>
      <c r="S13" s="5">
        <f t="shared" ref="S13" si="3">SUM(S7:S12)</f>
        <v>1846</v>
      </c>
      <c r="T13" s="5">
        <f t="shared" ref="T13" si="4">SUM(T7:T12)</f>
        <v>5465</v>
      </c>
      <c r="U13" s="5">
        <f t="shared" ref="U13" si="5">SUM(U7:U12)</f>
        <v>1303</v>
      </c>
      <c r="V13" s="5">
        <f t="shared" ref="V13" si="6">SUM(V7:V12)</f>
        <v>378</v>
      </c>
      <c r="W13" s="5">
        <f t="shared" ref="W13" si="7">SUM(W7:W12)</f>
        <v>19</v>
      </c>
      <c r="X13" s="5">
        <f t="shared" ref="X13" si="8">SUM(X7:X12)</f>
        <v>214</v>
      </c>
      <c r="Y13" s="5">
        <f t="shared" ref="Y13" si="9">SUM(Y7:Y12)</f>
        <v>90</v>
      </c>
      <c r="Z13" s="5">
        <f t="shared" ref="Z13" si="10">SUM(Z7:Z12)</f>
        <v>6</v>
      </c>
      <c r="AA13" s="5">
        <f t="shared" ref="AA13" si="11">SUM(AA7:AA12)</f>
        <v>61</v>
      </c>
      <c r="AB13" s="5">
        <f t="shared" ref="AB13" si="12">SUM(AB7:AB12)</f>
        <v>463</v>
      </c>
      <c r="AC13" s="5">
        <f t="shared" ref="AC13" si="13">SUM(AC7:AC12)</f>
        <v>212</v>
      </c>
      <c r="AD13" s="5">
        <f t="shared" ref="AD13" si="14">SUM(AD7:AD12)</f>
        <v>11</v>
      </c>
      <c r="AE13" s="5">
        <f t="shared" ref="AE13" si="15">SUM(AE7:AE12)</f>
        <v>71</v>
      </c>
      <c r="AF13" s="5">
        <f t="shared" ref="AF13" si="16">SUM(AF7:AF12)</f>
        <v>458</v>
      </c>
      <c r="AG13" s="5">
        <f t="shared" ref="AG13" si="17">SUM(AG7:AG12)</f>
        <v>209</v>
      </c>
      <c r="AH13" s="5">
        <f t="shared" ref="AH13" si="18">SUM(AH7:AH12)</f>
        <v>12</v>
      </c>
      <c r="AI13" s="5">
        <f t="shared" ref="AI13" si="19">SUM(AI7:AI12)</f>
        <v>4</v>
      </c>
      <c r="AJ13" s="5">
        <f t="shared" ref="AJ13" si="20">SUM(AJ7:AJ12)</f>
        <v>21</v>
      </c>
      <c r="AK13" s="5">
        <f t="shared" ref="AK13" si="21">SUM(AK7:AK12)</f>
        <v>3</v>
      </c>
      <c r="AL13" s="5">
        <f t="shared" ref="AL13" si="22">SUM(AL7:AL12)</f>
        <v>1</v>
      </c>
      <c r="AM13" s="5">
        <f t="shared" ref="AM13" si="23">SUM(AM7:AM12)</f>
        <v>66</v>
      </c>
      <c r="AN13" s="5">
        <f t="shared" ref="AN13" si="24">SUM(AN7:AN12)</f>
        <v>273</v>
      </c>
      <c r="AO13" s="5">
        <f t="shared" ref="AO13" si="25">SUM(AO7:AO12)</f>
        <v>89</v>
      </c>
      <c r="AP13" s="5">
        <f t="shared" ref="AP13:AQ13" si="26">SUM(AP7:AP12)</f>
        <v>18</v>
      </c>
      <c r="AQ13" s="5">
        <f t="shared" si="26"/>
        <v>17</v>
      </c>
      <c r="AR13" s="5">
        <f t="shared" ref="AR13" si="27">SUM(AR7:AR12)</f>
        <v>66</v>
      </c>
      <c r="AS13" s="5">
        <f t="shared" ref="AS13" si="28">SUM(AS7:AS12)</f>
        <v>15</v>
      </c>
      <c r="AT13" s="5">
        <f t="shared" ref="AT13" si="29">SUM(AT7:AT12)</f>
        <v>1</v>
      </c>
      <c r="AU13" s="5">
        <f t="shared" ref="AU13" si="30">SUM(AU7:AU12)</f>
        <v>32</v>
      </c>
      <c r="AV13" s="5">
        <f t="shared" ref="AV13" si="31">SUM(AV7:AV12)</f>
        <v>103</v>
      </c>
      <c r="AW13" s="5">
        <f t="shared" ref="AW13" si="32">SUM(AW7:AW12)</f>
        <v>28</v>
      </c>
      <c r="AX13" s="5">
        <f t="shared" ref="AX13" si="33">SUM(AX7:AX12)</f>
        <v>2</v>
      </c>
      <c r="AY13" s="5">
        <f t="shared" ref="AY13" si="34">SUM(AY7:AY12)</f>
        <v>53</v>
      </c>
      <c r="AZ13" s="5">
        <f t="shared" ref="AZ13" si="35">SUM(AZ7:AZ12)</f>
        <v>107</v>
      </c>
      <c r="BA13" s="5">
        <f t="shared" ref="BA13" si="36">SUM(BA7:BA12)</f>
        <v>35</v>
      </c>
      <c r="BB13" s="5">
        <f t="shared" ref="BB13:BC13" si="37">SUM(BB7:BB12)</f>
        <v>2</v>
      </c>
      <c r="BC13" s="5">
        <f t="shared" si="37"/>
        <v>1</v>
      </c>
      <c r="BD13" s="5">
        <f t="shared" ref="BD13" si="38">SUM(BD7:BD12)</f>
        <v>4</v>
      </c>
      <c r="BE13" s="5">
        <f t="shared" ref="BE13" si="39">SUM(BE7:BE12)</f>
        <v>2</v>
      </c>
      <c r="BF13" s="5">
        <f t="shared" ref="BF13" si="40">SUM(BF7:BF12)</f>
        <v>1</v>
      </c>
      <c r="BG13" s="5">
        <f t="shared" ref="BG13" si="41">SUM(BG7:BG12)</f>
        <v>59</v>
      </c>
      <c r="BH13" s="5">
        <f t="shared" ref="BH13" si="42">SUM(BH7:BH12)</f>
        <v>107</v>
      </c>
      <c r="BI13" s="5">
        <f t="shared" ref="BI13" si="43">SUM(BI7:BI12)</f>
        <v>11</v>
      </c>
      <c r="BJ13" s="5">
        <f t="shared" ref="BJ13:BK13" si="44">SUM(BJ7:BJ12)</f>
        <v>12</v>
      </c>
      <c r="BK13" s="5">
        <f t="shared" si="44"/>
        <v>10</v>
      </c>
      <c r="BL13" s="5">
        <f t="shared" ref="BL13" si="45">SUM(BL7:BL12)</f>
        <v>33</v>
      </c>
      <c r="BM13" s="5">
        <f t="shared" ref="BM13" si="46">SUM(BM7:BM12)</f>
        <v>11</v>
      </c>
      <c r="BN13" s="5">
        <f t="shared" ref="BN13" si="47">SUM(BN7:BN12)</f>
        <v>2</v>
      </c>
      <c r="BO13" s="5">
        <f t="shared" ref="BO13" si="48">SUM(BO7:BO12)</f>
        <v>41</v>
      </c>
      <c r="BP13" s="5">
        <f t="shared" ref="BP13" si="49">SUM(BP7:BP12)</f>
        <v>103</v>
      </c>
      <c r="BQ13" s="5">
        <f t="shared" ref="BQ13" si="50">SUM(BQ7:BQ12)</f>
        <v>20</v>
      </c>
      <c r="BR13" s="5">
        <f t="shared" ref="BR13" si="51">SUM(BR7:BR12)</f>
        <v>1</v>
      </c>
      <c r="BS13" s="5">
        <f t="shared" ref="BS13" si="52">SUM(BS7:BS12)</f>
        <v>33</v>
      </c>
      <c r="BT13" s="5">
        <f t="shared" ref="BT13" si="53">SUM(BT7:BT12)</f>
        <v>121</v>
      </c>
      <c r="BU13" s="5">
        <f t="shared" ref="BU13" si="54">SUM(BU7:BU12)</f>
        <v>16</v>
      </c>
      <c r="BV13" s="5">
        <f t="shared" ref="BV13" si="55">SUM(BV7:BV12)</f>
        <v>3</v>
      </c>
      <c r="BW13" s="5">
        <f t="shared" ref="BW13" si="56">SUM(BW7:BW12)</f>
        <v>1</v>
      </c>
      <c r="BX13" s="5">
        <f t="shared" ref="BX13" si="57">SUM(BX7:BX12)</f>
        <v>4</v>
      </c>
      <c r="BY13" s="5">
        <f t="shared" ref="BY13" si="58">SUM(BY7:BY12)</f>
        <v>1</v>
      </c>
      <c r="BZ13" s="5">
        <f t="shared" ref="BZ13" si="59">SUM(BZ7:BZ12)</f>
        <v>1</v>
      </c>
      <c r="CA13" s="5">
        <f t="shared" ref="CA13" si="60">SUM(CA7:CA12)</f>
        <v>41</v>
      </c>
      <c r="CB13" s="5">
        <f t="shared" ref="CB13" si="61">SUM(CB7:CB12)</f>
        <v>90</v>
      </c>
      <c r="CC13" s="5">
        <f t="shared" ref="CC13" si="62">SUM(CC7:CC12)</f>
        <v>21</v>
      </c>
      <c r="CD13" s="5">
        <f t="shared" ref="CD13:CE13" si="63">SUM(CD7:CD12)</f>
        <v>8</v>
      </c>
      <c r="CE13" s="5">
        <f t="shared" si="63"/>
        <v>4</v>
      </c>
      <c r="CF13" s="5">
        <f t="shared" ref="CF13" si="64">SUM(CF7:CF12)</f>
        <v>27</v>
      </c>
      <c r="CG13" s="5">
        <f t="shared" ref="CG13" si="65">SUM(CG7:CG12)</f>
        <v>8</v>
      </c>
      <c r="CH13" s="5">
        <f t="shared" ref="CH13" si="66">SUM(CH7:CH12)</f>
        <v>1</v>
      </c>
      <c r="CI13" s="5">
        <f t="shared" ref="CI13" si="67">SUM(CI7:CI12)</f>
        <v>14</v>
      </c>
      <c r="CJ13" s="5">
        <f t="shared" ref="CJ13" si="68">SUM(CJ7:CJ12)</f>
        <v>70</v>
      </c>
      <c r="CK13" s="5">
        <f t="shared" ref="CK13" si="69">SUM(CK7:CK12)</f>
        <v>21</v>
      </c>
      <c r="CL13" s="5">
        <f t="shared" ref="CL13" si="70">SUM(CL7:CL12)</f>
        <v>2</v>
      </c>
      <c r="CM13" s="5">
        <f t="shared" ref="CM13" si="71">SUM(CM7:CM12)</f>
        <v>15</v>
      </c>
      <c r="CN13" s="5">
        <f t="shared" ref="CN13" si="72">SUM(CN7:CN12)</f>
        <v>56</v>
      </c>
      <c r="CO13" s="5">
        <f t="shared" ref="CO13" si="73">SUM(CO7:CO12)</f>
        <v>56</v>
      </c>
      <c r="CP13" s="5">
        <f t="shared" ref="CP13" si="74">SUM(CP7:CP12)</f>
        <v>1</v>
      </c>
      <c r="CQ13" s="5">
        <f t="shared" ref="CQ13" si="75">SUM(CQ7:CQ12)</f>
        <v>1</v>
      </c>
      <c r="CR13" s="5">
        <f t="shared" ref="CR13" si="76">SUM(CR7:CR12)</f>
        <v>1</v>
      </c>
      <c r="CS13" s="5">
        <f t="shared" ref="CS13" si="77">SUM(CS7:CS12)</f>
        <v>1</v>
      </c>
      <c r="CT13" s="5">
        <f t="shared" ref="CT13" si="78">SUM(CT7:CT12)</f>
        <v>1</v>
      </c>
      <c r="CU13" s="5">
        <f t="shared" ref="CU13" si="79">SUM(CU7:CU12)</f>
        <v>8</v>
      </c>
      <c r="CV13" s="5">
        <f t="shared" ref="CV13" si="80">SUM(CV7:CV12)</f>
        <v>43</v>
      </c>
      <c r="CW13" s="5">
        <f t="shared" ref="CW13" si="81">SUM(CW7:CW12)</f>
        <v>19</v>
      </c>
      <c r="CX13" s="5">
        <f t="shared" ref="CX13" si="82">SUM(CX7:CX12)</f>
        <v>1</v>
      </c>
      <c r="CY13" s="5">
        <f t="shared" ref="CY13" si="83">SUM(CY7:CY12)</f>
        <v>11</v>
      </c>
      <c r="CZ13" s="5">
        <f t="shared" ref="CZ13" si="84">SUM(CZ7:CZ12)</f>
        <v>26</v>
      </c>
      <c r="DA13" s="5">
        <f t="shared" ref="DA13" si="85">SUM(DA7:DA12)</f>
        <v>10</v>
      </c>
      <c r="DB13" s="5">
        <f t="shared" ref="DB13" si="86">SUM(DB7:DB12)</f>
        <v>1</v>
      </c>
      <c r="DC13" s="5">
        <f t="shared" ref="DC13" si="87">SUM(DC7:DC12)</f>
        <v>14</v>
      </c>
      <c r="DD13" s="5">
        <f t="shared" ref="DD13" si="88">SUM(DD7:DD12)</f>
        <v>43</v>
      </c>
      <c r="DE13" s="5">
        <f t="shared" ref="DE13" si="89">SUM(DE7:DE12)</f>
        <v>22</v>
      </c>
      <c r="DF13" s="5">
        <f t="shared" ref="DF13" si="90">SUM(DF7:DF12)</f>
        <v>2</v>
      </c>
      <c r="DG13" s="5">
        <f t="shared" ref="DG13" si="91">SUM(DG7:DG12)</f>
        <v>20</v>
      </c>
      <c r="DH13" s="5">
        <f t="shared" ref="DH13" si="92">SUM(DH7:DH12)</f>
        <v>49</v>
      </c>
      <c r="DI13" s="5">
        <f t="shared" ref="DI13" si="93">SUM(DI7:DI12)</f>
        <v>14</v>
      </c>
      <c r="DJ13" s="5">
        <f t="shared" ref="DJ13" si="94">SUM(DJ7:DJ12)</f>
        <v>8</v>
      </c>
      <c r="DK13" s="5">
        <f t="shared" ref="DK13" si="95">SUM(DK7:DK12)</f>
        <v>1</v>
      </c>
      <c r="DL13" s="5">
        <f t="shared" ref="DL13" si="96">SUM(DL7:DL12)</f>
        <v>1</v>
      </c>
      <c r="DM13" s="5">
        <f t="shared" ref="DM13" si="97">SUM(DM7:DM12)</f>
        <v>1</v>
      </c>
      <c r="DN13" s="5">
        <f t="shared" ref="DN13" si="98">SUM(DN7:DN12)</f>
        <v>1</v>
      </c>
      <c r="DO13" s="5">
        <f t="shared" ref="DO13" si="99">SUM(DO7:DO12)</f>
        <v>16</v>
      </c>
      <c r="DP13" s="5">
        <f t="shared" ref="DP13" si="100">SUM(DP7:DP12)</f>
        <v>64</v>
      </c>
      <c r="DQ13" s="5">
        <f t="shared" ref="DQ13" si="101">SUM(DQ7:DQ12)</f>
        <v>9</v>
      </c>
      <c r="DR13" s="5">
        <f t="shared" ref="DR13" si="102">SUM(DR7:DR12)</f>
        <v>5</v>
      </c>
      <c r="DS13" s="5">
        <f t="shared" ref="DS13" si="103">SUM(DS7:DS12)</f>
        <v>5</v>
      </c>
      <c r="DT13" s="5">
        <f t="shared" ref="DT13" si="104">SUM(DT7:DT12)</f>
        <v>32</v>
      </c>
      <c r="DU13" s="5">
        <f t="shared" ref="DU13" si="105">SUM(DU7:DU12)</f>
        <v>9</v>
      </c>
      <c r="DV13" s="5">
        <f t="shared" ref="DV13" si="106">SUM(DV7:DV12)</f>
        <v>1</v>
      </c>
      <c r="DW13" s="5">
        <f t="shared" ref="DW13" si="107">SUM(DW7:DW12)</f>
        <v>17</v>
      </c>
      <c r="DX13" s="5">
        <f t="shared" ref="DX13" si="108">SUM(DX7:DX12)</f>
        <v>53</v>
      </c>
      <c r="DY13" s="5">
        <f t="shared" ref="DY13" si="109">SUM(DY7:DY12)</f>
        <v>15</v>
      </c>
      <c r="DZ13" s="5">
        <f t="shared" ref="DZ13" si="110">SUM(DZ7:DZ12)</f>
        <v>5</v>
      </c>
      <c r="EA13" s="5">
        <f t="shared" ref="EA13" si="111">SUM(EA7:EA12)</f>
        <v>18</v>
      </c>
      <c r="EB13" s="5">
        <f t="shared" ref="EB13" si="112">SUM(EB7:EB12)</f>
        <v>55</v>
      </c>
      <c r="EC13" s="5">
        <f t="shared" ref="EC13" si="113">SUM(EC7:EC12)</f>
        <v>16</v>
      </c>
      <c r="ED13" s="5">
        <f t="shared" ref="ED13" si="114">SUM(ED7:ED12)</f>
        <v>1</v>
      </c>
      <c r="EE13" s="5">
        <f t="shared" ref="EE13" si="115">SUM(EE7:EE12)</f>
        <v>1</v>
      </c>
      <c r="EF13" s="5">
        <f t="shared" ref="EF13" si="116">SUM(EF7:EF12)</f>
        <v>3</v>
      </c>
      <c r="EG13" s="5">
        <f t="shared" ref="EG13" si="117">SUM(EG7:EG12)</f>
        <v>1</v>
      </c>
      <c r="EH13" s="5">
        <f t="shared" ref="EH13" si="118">SUM(EH7:EH12)</f>
        <v>1</v>
      </c>
      <c r="EI13" s="5">
        <f t="shared" ref="EI13" si="119">SUM(EI7:EI12)</f>
        <v>47</v>
      </c>
      <c r="EJ13" s="5">
        <f t="shared" ref="EJ13" si="120">SUM(EJ7:EJ12)</f>
        <v>73</v>
      </c>
      <c r="EK13" s="5">
        <f t="shared" ref="EK13" si="121">SUM(EK7:EK12)</f>
        <v>14</v>
      </c>
      <c r="EL13" s="5">
        <f t="shared" ref="EL13" si="122">SUM(EL7:EL12)</f>
        <v>36</v>
      </c>
    </row>
    <row r="14" spans="1:205" s="12" customFormat="1" x14ac:dyDescent="0.2">
      <c r="B14" s="13" t="s">
        <v>15</v>
      </c>
      <c r="FT14" s="14"/>
      <c r="GW14" s="14"/>
    </row>
    <row r="15" spans="1:205" ht="17" thickBot="1" x14ac:dyDescent="0.25">
      <c r="B15" s="32"/>
      <c r="AE15"/>
      <c r="BH15"/>
      <c r="CK15"/>
      <c r="DN15"/>
    </row>
    <row r="16" spans="1:205" x14ac:dyDescent="0.2">
      <c r="A16">
        <v>0</v>
      </c>
      <c r="B16" s="33" t="s">
        <v>10</v>
      </c>
      <c r="C16" s="25">
        <f>C7/C13</f>
        <v>3.6163522012578615E-2</v>
      </c>
      <c r="D16" s="25">
        <f t="shared" ref="D16:R16" si="123">D7/D13</f>
        <v>2.2135416666666668E-2</v>
      </c>
      <c r="E16" s="25">
        <f t="shared" ref="E16" si="124">E7/E13</f>
        <v>1.441899915182358E-2</v>
      </c>
      <c r="F16" s="25">
        <f t="shared" si="123"/>
        <v>1.3698630136986301E-2</v>
      </c>
      <c r="G16" s="25">
        <f t="shared" si="123"/>
        <v>3.3411764705882356E-2</v>
      </c>
      <c r="H16" s="25">
        <f t="shared" ref="H16" si="125">H7/H13</f>
        <v>3.3687080128517184E-2</v>
      </c>
      <c r="I16" s="25">
        <f t="shared" si="123"/>
        <v>2.4412027389103901E-2</v>
      </c>
      <c r="J16" s="25">
        <f t="shared" si="123"/>
        <v>4.3103448275862072E-2</v>
      </c>
      <c r="K16" s="25">
        <f t="shared" si="123"/>
        <v>2.8356225077536552E-2</v>
      </c>
      <c r="L16" s="25">
        <f t="shared" si="123"/>
        <v>3.4510193933366483E-2</v>
      </c>
      <c r="M16" s="25">
        <f t="shared" si="123"/>
        <v>2.6343154246100519E-2</v>
      </c>
      <c r="N16" s="25">
        <f t="shared" si="123"/>
        <v>4.9504950495049507E-2</v>
      </c>
      <c r="O16" s="25">
        <f t="shared" si="123"/>
        <v>1.2345679012345678E-2</v>
      </c>
      <c r="P16" s="25">
        <f t="shared" si="123"/>
        <v>1.8808777429467086E-2</v>
      </c>
      <c r="Q16" s="25">
        <f t="shared" si="123"/>
        <v>1.5625E-2</v>
      </c>
      <c r="R16" s="25">
        <f t="shared" si="123"/>
        <v>0</v>
      </c>
      <c r="S16" s="25">
        <f t="shared" ref="S16:V16" si="126">S7/S13</f>
        <v>5.8504875406283859E-2</v>
      </c>
      <c r="T16" s="25">
        <f t="shared" si="126"/>
        <v>4.9405306495882893E-2</v>
      </c>
      <c r="U16" s="25">
        <f t="shared" si="126"/>
        <v>4.0675364543361472E-2</v>
      </c>
      <c r="V16" s="46">
        <f t="shared" si="126"/>
        <v>0.1164021164021164</v>
      </c>
      <c r="W16" s="25">
        <f t="shared" ref="W16:AN16" si="127">W7/W13</f>
        <v>0</v>
      </c>
      <c r="X16" s="26">
        <f t="shared" si="127"/>
        <v>0</v>
      </c>
      <c r="Y16" s="26">
        <f t="shared" si="127"/>
        <v>1.1111111111111112E-2</v>
      </c>
      <c r="Z16" s="26">
        <f t="shared" si="127"/>
        <v>0</v>
      </c>
      <c r="AA16" s="26">
        <f t="shared" si="127"/>
        <v>1.6393442622950821E-2</v>
      </c>
      <c r="AB16" s="26">
        <f t="shared" si="127"/>
        <v>8.6393088552915772E-3</v>
      </c>
      <c r="AC16" s="26">
        <f t="shared" si="127"/>
        <v>9.433962264150943E-3</v>
      </c>
      <c r="AD16" s="26">
        <f t="shared" si="127"/>
        <v>0</v>
      </c>
      <c r="AE16" s="26">
        <f t="shared" si="127"/>
        <v>0</v>
      </c>
      <c r="AF16" s="26">
        <f t="shared" si="127"/>
        <v>1.0917030567685589E-2</v>
      </c>
      <c r="AG16" s="26">
        <f t="shared" si="127"/>
        <v>0</v>
      </c>
      <c r="AH16" s="26">
        <f t="shared" si="127"/>
        <v>0</v>
      </c>
      <c r="AI16" s="26">
        <f t="shared" si="127"/>
        <v>0</v>
      </c>
      <c r="AJ16" s="26">
        <f t="shared" si="127"/>
        <v>0</v>
      </c>
      <c r="AK16" s="26">
        <f t="shared" si="127"/>
        <v>0</v>
      </c>
      <c r="AL16" s="26">
        <f t="shared" si="127"/>
        <v>1</v>
      </c>
      <c r="AM16" s="26">
        <f t="shared" si="127"/>
        <v>0</v>
      </c>
      <c r="AN16" s="26">
        <f t="shared" si="127"/>
        <v>4.0293040293040296E-2</v>
      </c>
      <c r="AO16" s="26">
        <f t="shared" ref="AO16:AP16" si="128">AO7/AO13</f>
        <v>2.247191011235955E-2</v>
      </c>
      <c r="AP16" s="49">
        <f t="shared" si="128"/>
        <v>0.1111111111111111</v>
      </c>
      <c r="AQ16" s="1">
        <f t="shared" ref="AQ16:BJ16" si="129">AQ7/AQ13</f>
        <v>5.8823529411764705E-2</v>
      </c>
      <c r="AR16" s="1">
        <f t="shared" si="129"/>
        <v>6.0606060606060608E-2</v>
      </c>
      <c r="AS16" s="1">
        <f t="shared" si="129"/>
        <v>0</v>
      </c>
      <c r="AT16" s="1">
        <f t="shared" si="129"/>
        <v>0</v>
      </c>
      <c r="AU16" s="1">
        <f t="shared" si="129"/>
        <v>0</v>
      </c>
      <c r="AV16" s="1">
        <f t="shared" si="129"/>
        <v>9.7087378640776691E-3</v>
      </c>
      <c r="AW16" s="1">
        <f t="shared" si="129"/>
        <v>3.5714285714285712E-2</v>
      </c>
      <c r="AX16" s="1">
        <f t="shared" si="129"/>
        <v>0</v>
      </c>
      <c r="AY16" s="1">
        <f t="shared" si="129"/>
        <v>5.6603773584905662E-2</v>
      </c>
      <c r="AZ16" s="1">
        <f t="shared" si="129"/>
        <v>4.6728971962616821E-2</v>
      </c>
      <c r="BA16" s="1">
        <f t="shared" si="129"/>
        <v>2.8571428571428571E-2</v>
      </c>
      <c r="BB16" s="1">
        <f t="shared" si="129"/>
        <v>0</v>
      </c>
      <c r="BC16" s="1">
        <f t="shared" ref="BC16" si="130">BC7/BC13</f>
        <v>1</v>
      </c>
      <c r="BD16" s="1">
        <f t="shared" si="129"/>
        <v>0</v>
      </c>
      <c r="BE16" s="1">
        <f t="shared" si="129"/>
        <v>0</v>
      </c>
      <c r="BF16" s="1">
        <f t="shared" si="129"/>
        <v>1</v>
      </c>
      <c r="BG16" s="1">
        <f t="shared" si="129"/>
        <v>6.7796610169491525E-2</v>
      </c>
      <c r="BH16" s="1">
        <f t="shared" si="129"/>
        <v>7.476635514018691E-2</v>
      </c>
      <c r="BI16" s="1">
        <f t="shared" si="129"/>
        <v>0</v>
      </c>
      <c r="BJ16" s="28">
        <f t="shared" si="129"/>
        <v>0.16666666666666666</v>
      </c>
      <c r="BK16" s="25">
        <f t="shared" ref="BK16:CD16" si="131">BK7/BK13</f>
        <v>0</v>
      </c>
      <c r="BL16" s="26">
        <f t="shared" si="131"/>
        <v>0</v>
      </c>
      <c r="BM16" s="26">
        <f t="shared" si="131"/>
        <v>0</v>
      </c>
      <c r="BN16" s="26">
        <f t="shared" si="131"/>
        <v>0</v>
      </c>
      <c r="BO16" s="26">
        <f t="shared" si="131"/>
        <v>2.4390243902439025E-2</v>
      </c>
      <c r="BP16" s="26">
        <f t="shared" si="131"/>
        <v>2.9126213592233011E-2</v>
      </c>
      <c r="BQ16" s="26">
        <f t="shared" si="131"/>
        <v>0</v>
      </c>
      <c r="BR16" s="26">
        <f t="shared" si="131"/>
        <v>0</v>
      </c>
      <c r="BS16" s="26">
        <f t="shared" si="131"/>
        <v>6.0606060606060608E-2</v>
      </c>
      <c r="BT16" s="26">
        <f t="shared" si="131"/>
        <v>6.6115702479338845E-2</v>
      </c>
      <c r="BU16" s="26">
        <f t="shared" si="131"/>
        <v>6.25E-2</v>
      </c>
      <c r="BV16" s="26">
        <f t="shared" si="131"/>
        <v>0.33333333333333331</v>
      </c>
      <c r="BW16" s="26">
        <f t="shared" si="131"/>
        <v>1</v>
      </c>
      <c r="BX16" s="26">
        <f t="shared" si="131"/>
        <v>0</v>
      </c>
      <c r="BY16" s="26">
        <f t="shared" si="131"/>
        <v>1</v>
      </c>
      <c r="BZ16" s="26">
        <f t="shared" si="131"/>
        <v>1</v>
      </c>
      <c r="CA16" s="26">
        <f t="shared" si="131"/>
        <v>2.4390243902439025E-2</v>
      </c>
      <c r="CB16" s="26">
        <f t="shared" si="131"/>
        <v>2.2222222222222223E-2</v>
      </c>
      <c r="CC16" s="26">
        <f t="shared" si="131"/>
        <v>4.7619047619047616E-2</v>
      </c>
      <c r="CD16" s="27">
        <f t="shared" si="131"/>
        <v>0.625</v>
      </c>
      <c r="CE16" s="25">
        <f t="shared" ref="CE16:CX16" si="132">CE7/CE13</f>
        <v>0</v>
      </c>
      <c r="CF16" s="50">
        <f t="shared" si="132"/>
        <v>0</v>
      </c>
      <c r="CG16" s="50">
        <f t="shared" si="132"/>
        <v>0</v>
      </c>
      <c r="CH16" s="50">
        <f t="shared" si="132"/>
        <v>0</v>
      </c>
      <c r="CI16" s="50">
        <f t="shared" si="132"/>
        <v>0</v>
      </c>
      <c r="CJ16" s="50">
        <f t="shared" si="132"/>
        <v>5.7142857142857141E-2</v>
      </c>
      <c r="CK16" s="50">
        <f t="shared" si="132"/>
        <v>4.7619047619047616E-2</v>
      </c>
      <c r="CL16" s="50">
        <f t="shared" si="132"/>
        <v>0</v>
      </c>
      <c r="CM16" s="50">
        <f t="shared" si="132"/>
        <v>0</v>
      </c>
      <c r="CN16" s="50">
        <f t="shared" si="132"/>
        <v>1.7857142857142856E-2</v>
      </c>
      <c r="CO16" s="50">
        <f t="shared" si="132"/>
        <v>1.7857142857142856E-2</v>
      </c>
      <c r="CP16" s="50">
        <f t="shared" si="132"/>
        <v>0</v>
      </c>
      <c r="CQ16" s="50">
        <f t="shared" si="132"/>
        <v>1</v>
      </c>
      <c r="CR16" s="50">
        <f t="shared" si="132"/>
        <v>0</v>
      </c>
      <c r="CS16" s="50">
        <f t="shared" si="132"/>
        <v>0</v>
      </c>
      <c r="CT16" s="50">
        <f t="shared" si="132"/>
        <v>1</v>
      </c>
      <c r="CU16" s="50">
        <f t="shared" si="132"/>
        <v>0</v>
      </c>
      <c r="CV16" s="50">
        <f t="shared" si="132"/>
        <v>4.6511627906976744E-2</v>
      </c>
      <c r="CW16" s="50">
        <f t="shared" si="132"/>
        <v>0</v>
      </c>
      <c r="CX16" s="51">
        <f t="shared" si="132"/>
        <v>1</v>
      </c>
      <c r="CY16" s="51">
        <f t="shared" ref="CY16:DR16" si="133">CY7/CY13</f>
        <v>0</v>
      </c>
      <c r="CZ16" s="51">
        <f t="shared" si="133"/>
        <v>0</v>
      </c>
      <c r="DA16" s="51">
        <f t="shared" si="133"/>
        <v>0</v>
      </c>
      <c r="DB16" s="51">
        <f t="shared" si="133"/>
        <v>0</v>
      </c>
      <c r="DC16" s="51">
        <f t="shared" si="133"/>
        <v>0</v>
      </c>
      <c r="DD16" s="51">
        <f t="shared" si="133"/>
        <v>0</v>
      </c>
      <c r="DE16" s="51">
        <f t="shared" si="133"/>
        <v>0</v>
      </c>
      <c r="DF16" s="51">
        <f t="shared" si="133"/>
        <v>0</v>
      </c>
      <c r="DG16" s="51">
        <f t="shared" si="133"/>
        <v>0.05</v>
      </c>
      <c r="DH16" s="51">
        <f t="shared" si="133"/>
        <v>4.0816326530612242E-2</v>
      </c>
      <c r="DI16" s="51">
        <f t="shared" si="133"/>
        <v>0</v>
      </c>
      <c r="DJ16" s="51">
        <f t="shared" si="133"/>
        <v>0</v>
      </c>
      <c r="DK16" s="51">
        <f t="shared" si="133"/>
        <v>1</v>
      </c>
      <c r="DL16" s="51">
        <f t="shared" si="133"/>
        <v>0</v>
      </c>
      <c r="DM16" s="51">
        <f t="shared" si="133"/>
        <v>1</v>
      </c>
      <c r="DN16" s="51">
        <f t="shared" si="133"/>
        <v>1</v>
      </c>
      <c r="DO16" s="51">
        <f t="shared" si="133"/>
        <v>0</v>
      </c>
      <c r="DP16" s="51">
        <f t="shared" si="133"/>
        <v>3.125E-2</v>
      </c>
      <c r="DQ16" s="51">
        <f t="shared" si="133"/>
        <v>0</v>
      </c>
      <c r="DR16" s="56">
        <f t="shared" si="133"/>
        <v>0</v>
      </c>
      <c r="DS16" s="25">
        <f t="shared" ref="DS16:EL16" si="134">DS7/DS13</f>
        <v>0</v>
      </c>
      <c r="DT16" s="26">
        <f t="shared" si="134"/>
        <v>6.25E-2</v>
      </c>
      <c r="DU16" s="26">
        <f t="shared" si="134"/>
        <v>0.1111111111111111</v>
      </c>
      <c r="DV16" s="26">
        <f t="shared" si="134"/>
        <v>1</v>
      </c>
      <c r="DW16" s="26">
        <f t="shared" si="134"/>
        <v>0</v>
      </c>
      <c r="DX16" s="26">
        <f t="shared" si="134"/>
        <v>5.6603773584905662E-2</v>
      </c>
      <c r="DY16" s="26">
        <f t="shared" si="134"/>
        <v>0</v>
      </c>
      <c r="DZ16" s="26">
        <f t="shared" si="134"/>
        <v>0</v>
      </c>
      <c r="EA16" s="26">
        <f t="shared" si="134"/>
        <v>0</v>
      </c>
      <c r="EB16" s="26">
        <f t="shared" si="134"/>
        <v>0</v>
      </c>
      <c r="EC16" s="26">
        <f t="shared" si="134"/>
        <v>6.25E-2</v>
      </c>
      <c r="ED16" s="26">
        <f t="shared" si="134"/>
        <v>0</v>
      </c>
      <c r="EE16" s="26">
        <f t="shared" si="134"/>
        <v>1</v>
      </c>
      <c r="EF16" s="26">
        <f t="shared" si="134"/>
        <v>0</v>
      </c>
      <c r="EG16" s="26">
        <f t="shared" si="134"/>
        <v>1</v>
      </c>
      <c r="EH16" s="26">
        <f t="shared" si="134"/>
        <v>0</v>
      </c>
      <c r="EI16" s="26">
        <f t="shared" si="134"/>
        <v>0.1276595744680851</v>
      </c>
      <c r="EJ16" s="26">
        <f t="shared" si="134"/>
        <v>5.4794520547945202E-2</v>
      </c>
      <c r="EK16" s="26">
        <f t="shared" si="134"/>
        <v>0.14285714285714285</v>
      </c>
      <c r="EL16" s="27">
        <f t="shared" si="134"/>
        <v>0.58333333333333337</v>
      </c>
    </row>
    <row r="17" spans="1:205" x14ac:dyDescent="0.2">
      <c r="A17">
        <v>1</v>
      </c>
      <c r="B17" s="33" t="s">
        <v>16</v>
      </c>
      <c r="C17" s="18">
        <f>C8/C13</f>
        <v>0.94654088050314467</v>
      </c>
      <c r="D17" s="18">
        <f t="shared" ref="D17:R17" si="135">D8/D13</f>
        <v>0.97135416666666663</v>
      </c>
      <c r="E17" s="18">
        <f t="shared" ref="E17" si="136">E8/E13</f>
        <v>0.98049194232400338</v>
      </c>
      <c r="F17" s="18">
        <f t="shared" si="135"/>
        <v>0.9726027397260274</v>
      </c>
      <c r="G17" s="18">
        <f t="shared" si="135"/>
        <v>0.95811764705882352</v>
      </c>
      <c r="H17" s="18">
        <f t="shared" ref="H17" si="137">H8/H13</f>
        <v>0.95618732353227531</v>
      </c>
      <c r="I17" s="18">
        <f t="shared" si="135"/>
        <v>0.97142006549568327</v>
      </c>
      <c r="J17" s="18">
        <f t="shared" si="135"/>
        <v>0.94827586206896552</v>
      </c>
      <c r="K17" s="18">
        <f t="shared" si="135"/>
        <v>0.96366858661940624</v>
      </c>
      <c r="L17" s="18">
        <f t="shared" si="135"/>
        <v>0.95703630034808551</v>
      </c>
      <c r="M17" s="18">
        <f t="shared" si="135"/>
        <v>0.96603119584055464</v>
      </c>
      <c r="N17" s="18">
        <f t="shared" si="135"/>
        <v>0.9455445544554455</v>
      </c>
      <c r="O17" s="18">
        <f t="shared" si="135"/>
        <v>0.95061728395061729</v>
      </c>
      <c r="P17" s="18">
        <f t="shared" si="135"/>
        <v>0.9780564263322884</v>
      </c>
      <c r="Q17" s="18">
        <f t="shared" si="135"/>
        <v>0.984375</v>
      </c>
      <c r="R17" s="18">
        <f t="shared" si="135"/>
        <v>1</v>
      </c>
      <c r="S17" s="18">
        <f t="shared" ref="S17:V17" si="138">S8/S13</f>
        <v>0.92849404117009748</v>
      </c>
      <c r="T17" s="18">
        <f t="shared" si="138"/>
        <v>0.94126258005489483</v>
      </c>
      <c r="U17" s="18">
        <f t="shared" si="138"/>
        <v>0.95395241749808135</v>
      </c>
      <c r="V17" s="47">
        <f t="shared" si="138"/>
        <v>0.8306878306878307</v>
      </c>
      <c r="W17" s="18">
        <f t="shared" ref="W17:AN17" si="139">W8/W13</f>
        <v>1</v>
      </c>
      <c r="X17" s="1">
        <f t="shared" si="139"/>
        <v>0.97663551401869164</v>
      </c>
      <c r="Y17" s="1">
        <f t="shared" si="139"/>
        <v>0.98888888888888893</v>
      </c>
      <c r="Z17" s="1">
        <f t="shared" si="139"/>
        <v>1</v>
      </c>
      <c r="AA17" s="1">
        <f t="shared" si="139"/>
        <v>0.96721311475409832</v>
      </c>
      <c r="AB17" s="1">
        <f t="shared" si="139"/>
        <v>0.98488120950323976</v>
      </c>
      <c r="AC17" s="1">
        <f t="shared" si="139"/>
        <v>0.98113207547169812</v>
      </c>
      <c r="AD17" s="1">
        <f t="shared" si="139"/>
        <v>1</v>
      </c>
      <c r="AE17" s="1">
        <f t="shared" si="139"/>
        <v>1</v>
      </c>
      <c r="AF17" s="1">
        <f t="shared" si="139"/>
        <v>0.97816593886462877</v>
      </c>
      <c r="AG17" s="1">
        <f t="shared" si="139"/>
        <v>0.9856459330143541</v>
      </c>
      <c r="AH17" s="1">
        <f t="shared" si="139"/>
        <v>1</v>
      </c>
      <c r="AI17" s="1">
        <f t="shared" si="139"/>
        <v>1</v>
      </c>
      <c r="AJ17" s="1">
        <f t="shared" si="139"/>
        <v>1</v>
      </c>
      <c r="AK17" s="1">
        <f t="shared" si="139"/>
        <v>1</v>
      </c>
      <c r="AL17" s="1">
        <f t="shared" si="139"/>
        <v>0</v>
      </c>
      <c r="AM17" s="1">
        <f t="shared" si="139"/>
        <v>0.98484848484848486</v>
      </c>
      <c r="AN17" s="1">
        <f t="shared" si="139"/>
        <v>0.94871794871794868</v>
      </c>
      <c r="AO17" s="1">
        <f t="shared" ref="AO17:AP17" si="140">AO8/AO13</f>
        <v>0.97752808988764039</v>
      </c>
      <c r="AP17" s="28">
        <f t="shared" si="140"/>
        <v>0.83333333333333337</v>
      </c>
      <c r="AQ17" s="1">
        <f t="shared" ref="AQ17:BJ17" si="141">AQ8/AQ13</f>
        <v>0.94117647058823528</v>
      </c>
      <c r="AR17" s="1">
        <f t="shared" si="141"/>
        <v>0.90909090909090906</v>
      </c>
      <c r="AS17" s="1">
        <f t="shared" si="141"/>
        <v>1</v>
      </c>
      <c r="AT17" s="1">
        <f t="shared" si="141"/>
        <v>1</v>
      </c>
      <c r="AU17" s="1">
        <f t="shared" si="141"/>
        <v>0.96875</v>
      </c>
      <c r="AV17" s="1">
        <f t="shared" si="141"/>
        <v>0.98058252427184467</v>
      </c>
      <c r="AW17" s="1">
        <f t="shared" si="141"/>
        <v>0.9642857142857143</v>
      </c>
      <c r="AX17" s="1">
        <f t="shared" si="141"/>
        <v>1</v>
      </c>
      <c r="AY17" s="1">
        <f t="shared" si="141"/>
        <v>0.94339622641509435</v>
      </c>
      <c r="AZ17" s="1">
        <f t="shared" si="141"/>
        <v>0.95327102803738317</v>
      </c>
      <c r="BA17" s="1">
        <f t="shared" si="141"/>
        <v>0.97142857142857142</v>
      </c>
      <c r="BB17" s="1">
        <f t="shared" si="141"/>
        <v>1</v>
      </c>
      <c r="BC17" s="1">
        <f t="shared" ref="BC17" si="142">BC8/BC13</f>
        <v>0</v>
      </c>
      <c r="BD17" s="1">
        <f t="shared" si="141"/>
        <v>1</v>
      </c>
      <c r="BE17" s="1">
        <f t="shared" si="141"/>
        <v>1</v>
      </c>
      <c r="BF17" s="1">
        <f t="shared" si="141"/>
        <v>0</v>
      </c>
      <c r="BG17" s="1">
        <f t="shared" si="141"/>
        <v>0.9152542372881356</v>
      </c>
      <c r="BH17" s="1">
        <f t="shared" si="141"/>
        <v>0.90654205607476634</v>
      </c>
      <c r="BI17" s="1">
        <f t="shared" si="141"/>
        <v>1</v>
      </c>
      <c r="BJ17" s="28">
        <f t="shared" si="141"/>
        <v>0.83333333333333337</v>
      </c>
      <c r="BK17" s="18">
        <f t="shared" ref="BK17:CD17" si="143">BK8/BK13</f>
        <v>1</v>
      </c>
      <c r="BL17" s="1">
        <f t="shared" si="143"/>
        <v>1</v>
      </c>
      <c r="BM17" s="1">
        <f t="shared" si="143"/>
        <v>1</v>
      </c>
      <c r="BN17" s="1">
        <f t="shared" si="143"/>
        <v>1</v>
      </c>
      <c r="BO17" s="1">
        <f t="shared" si="143"/>
        <v>0.92682926829268297</v>
      </c>
      <c r="BP17" s="1">
        <f t="shared" si="143"/>
        <v>0.95145631067961167</v>
      </c>
      <c r="BQ17" s="1">
        <f t="shared" si="143"/>
        <v>1</v>
      </c>
      <c r="BR17" s="1">
        <f t="shared" si="143"/>
        <v>1</v>
      </c>
      <c r="BS17" s="1">
        <f t="shared" si="143"/>
        <v>0.90909090909090906</v>
      </c>
      <c r="BT17" s="1">
        <f t="shared" si="143"/>
        <v>0.92561983471074383</v>
      </c>
      <c r="BU17" s="1">
        <f t="shared" si="143"/>
        <v>0.9375</v>
      </c>
      <c r="BV17" s="1">
        <f t="shared" si="143"/>
        <v>0.66666666666666663</v>
      </c>
      <c r="BW17" s="1">
        <f t="shared" si="143"/>
        <v>0</v>
      </c>
      <c r="BX17" s="1">
        <f t="shared" si="143"/>
        <v>1</v>
      </c>
      <c r="BY17" s="1">
        <f t="shared" si="143"/>
        <v>0</v>
      </c>
      <c r="BZ17" s="1">
        <f t="shared" si="143"/>
        <v>0</v>
      </c>
      <c r="CA17" s="1">
        <f t="shared" si="143"/>
        <v>0.97560975609756095</v>
      </c>
      <c r="CB17" s="1">
        <f t="shared" si="143"/>
        <v>0.96666666666666667</v>
      </c>
      <c r="CC17" s="1">
        <f t="shared" si="143"/>
        <v>0.95238095238095233</v>
      </c>
      <c r="CD17" s="19">
        <f t="shared" si="143"/>
        <v>0.375</v>
      </c>
      <c r="CE17" s="18">
        <f t="shared" ref="CE17:CX17" si="144">CE8/CE13</f>
        <v>1</v>
      </c>
      <c r="CF17" s="10">
        <f t="shared" si="144"/>
        <v>1</v>
      </c>
      <c r="CG17" s="10">
        <f t="shared" si="144"/>
        <v>1</v>
      </c>
      <c r="CH17" s="10">
        <f t="shared" si="144"/>
        <v>1</v>
      </c>
      <c r="CI17" s="10">
        <f t="shared" si="144"/>
        <v>1</v>
      </c>
      <c r="CJ17" s="10">
        <f t="shared" si="144"/>
        <v>0.91428571428571426</v>
      </c>
      <c r="CK17" s="10">
        <f t="shared" si="144"/>
        <v>0.95238095238095233</v>
      </c>
      <c r="CL17" s="10">
        <f t="shared" si="144"/>
        <v>0.5</v>
      </c>
      <c r="CM17" s="10">
        <f t="shared" si="144"/>
        <v>1</v>
      </c>
      <c r="CN17" s="10">
        <f t="shared" si="144"/>
        <v>0.9821428571428571</v>
      </c>
      <c r="CO17" s="10">
        <f t="shared" si="144"/>
        <v>0.9821428571428571</v>
      </c>
      <c r="CP17" s="10">
        <f t="shared" si="144"/>
        <v>1</v>
      </c>
      <c r="CQ17" s="10">
        <f t="shared" si="144"/>
        <v>0</v>
      </c>
      <c r="CR17" s="10">
        <f t="shared" si="144"/>
        <v>1</v>
      </c>
      <c r="CS17" s="10">
        <f t="shared" si="144"/>
        <v>1</v>
      </c>
      <c r="CT17" s="10">
        <f t="shared" si="144"/>
        <v>0</v>
      </c>
      <c r="CU17" s="10">
        <f t="shared" si="144"/>
        <v>1</v>
      </c>
      <c r="CV17" s="10">
        <f t="shared" si="144"/>
        <v>0.93023255813953487</v>
      </c>
      <c r="CW17" s="10">
        <f t="shared" si="144"/>
        <v>1</v>
      </c>
      <c r="CX17" s="52">
        <f t="shared" si="144"/>
        <v>0</v>
      </c>
      <c r="CY17" s="52">
        <f t="shared" ref="CY17:DR17" si="145">CY8/CY13</f>
        <v>0.90909090909090906</v>
      </c>
      <c r="CZ17" s="52">
        <f t="shared" si="145"/>
        <v>1</v>
      </c>
      <c r="DA17" s="52">
        <f t="shared" si="145"/>
        <v>1</v>
      </c>
      <c r="DB17" s="52">
        <f t="shared" si="145"/>
        <v>1</v>
      </c>
      <c r="DC17" s="52">
        <f t="shared" si="145"/>
        <v>1</v>
      </c>
      <c r="DD17" s="52">
        <f t="shared" si="145"/>
        <v>0.97674418604651159</v>
      </c>
      <c r="DE17" s="52">
        <f t="shared" si="145"/>
        <v>1</v>
      </c>
      <c r="DF17" s="52">
        <f t="shared" si="145"/>
        <v>1</v>
      </c>
      <c r="DG17" s="52">
        <f t="shared" si="145"/>
        <v>0.95</v>
      </c>
      <c r="DH17" s="52">
        <f t="shared" si="145"/>
        <v>0.95918367346938771</v>
      </c>
      <c r="DI17" s="52">
        <f t="shared" si="145"/>
        <v>1</v>
      </c>
      <c r="DJ17" s="52">
        <f t="shared" si="145"/>
        <v>1</v>
      </c>
      <c r="DK17" s="52">
        <f t="shared" si="145"/>
        <v>0</v>
      </c>
      <c r="DL17" s="52">
        <f t="shared" si="145"/>
        <v>1</v>
      </c>
      <c r="DM17" s="52">
        <f t="shared" si="145"/>
        <v>0</v>
      </c>
      <c r="DN17" s="52">
        <f t="shared" si="145"/>
        <v>0</v>
      </c>
      <c r="DO17" s="52">
        <f t="shared" si="145"/>
        <v>0.9375</v>
      </c>
      <c r="DP17" s="52">
        <f t="shared" si="145"/>
        <v>0.96875</v>
      </c>
      <c r="DQ17" s="52">
        <f t="shared" si="145"/>
        <v>1</v>
      </c>
      <c r="DR17" s="57">
        <f t="shared" si="145"/>
        <v>0.4</v>
      </c>
      <c r="DS17" s="18">
        <f t="shared" ref="DS17:EL17" si="146">DS8/DS13</f>
        <v>1</v>
      </c>
      <c r="DT17" s="1">
        <f t="shared" si="146"/>
        <v>0.9375</v>
      </c>
      <c r="DU17" s="1">
        <f t="shared" si="146"/>
        <v>0.88888888888888884</v>
      </c>
      <c r="DV17" s="1">
        <f t="shared" si="146"/>
        <v>0</v>
      </c>
      <c r="DW17" s="1">
        <f t="shared" si="146"/>
        <v>1</v>
      </c>
      <c r="DX17" s="1">
        <f t="shared" si="146"/>
        <v>0.94339622641509435</v>
      </c>
      <c r="DY17" s="1">
        <f t="shared" si="146"/>
        <v>1</v>
      </c>
      <c r="DZ17" s="1">
        <f t="shared" si="146"/>
        <v>1</v>
      </c>
      <c r="EA17" s="1">
        <f t="shared" si="146"/>
        <v>1</v>
      </c>
      <c r="EB17" s="1">
        <f t="shared" si="146"/>
        <v>1</v>
      </c>
      <c r="EC17" s="1">
        <f t="shared" si="146"/>
        <v>0.9375</v>
      </c>
      <c r="ED17" s="1">
        <f t="shared" si="146"/>
        <v>1</v>
      </c>
      <c r="EE17" s="1">
        <f t="shared" si="146"/>
        <v>0</v>
      </c>
      <c r="EF17" s="1">
        <f t="shared" si="146"/>
        <v>1</v>
      </c>
      <c r="EG17" s="1">
        <f t="shared" si="146"/>
        <v>0</v>
      </c>
      <c r="EH17" s="1">
        <f t="shared" si="146"/>
        <v>1</v>
      </c>
      <c r="EI17" s="1">
        <f t="shared" si="146"/>
        <v>0.85106382978723405</v>
      </c>
      <c r="EJ17" s="1">
        <f t="shared" si="146"/>
        <v>0.9452054794520548</v>
      </c>
      <c r="EK17" s="1">
        <f t="shared" si="146"/>
        <v>0.8571428571428571</v>
      </c>
      <c r="EL17" s="19">
        <f t="shared" si="146"/>
        <v>0.3611111111111111</v>
      </c>
    </row>
    <row r="18" spans="1:205" x14ac:dyDescent="0.2">
      <c r="A18">
        <v>2</v>
      </c>
      <c r="B18" s="33" t="s">
        <v>11</v>
      </c>
      <c r="C18" s="18">
        <f>C9/C13</f>
        <v>6.2893081761006293E-3</v>
      </c>
      <c r="D18" s="18">
        <f t="shared" ref="D18:R18" si="147">D9/D13</f>
        <v>2.0833333333333333E-3</v>
      </c>
      <c r="E18" s="18">
        <f t="shared" ref="E18" si="148">E9/E13</f>
        <v>0</v>
      </c>
      <c r="F18" s="18">
        <f t="shared" si="147"/>
        <v>0</v>
      </c>
      <c r="G18" s="18">
        <f t="shared" si="147"/>
        <v>3.2941176470588237E-3</v>
      </c>
      <c r="H18" s="18">
        <f t="shared" ref="H18" si="149">H9/H13</f>
        <v>3.7970986272028041E-3</v>
      </c>
      <c r="I18" s="18">
        <f t="shared" si="147"/>
        <v>8.9312295325989874E-4</v>
      </c>
      <c r="J18" s="18">
        <f t="shared" si="147"/>
        <v>4.3103448275862068E-3</v>
      </c>
      <c r="K18" s="18">
        <f t="shared" si="147"/>
        <v>3.9875941515285776E-3</v>
      </c>
      <c r="L18" s="18">
        <f t="shared" si="147"/>
        <v>2.6852312282446542E-3</v>
      </c>
      <c r="M18" s="18">
        <f t="shared" si="147"/>
        <v>2.7729636048526864E-3</v>
      </c>
      <c r="N18" s="18">
        <f t="shared" si="147"/>
        <v>0</v>
      </c>
      <c r="O18" s="18">
        <f t="shared" si="147"/>
        <v>0</v>
      </c>
      <c r="P18" s="18">
        <f t="shared" si="147"/>
        <v>0</v>
      </c>
      <c r="Q18" s="18">
        <f t="shared" si="147"/>
        <v>0</v>
      </c>
      <c r="R18" s="18">
        <f t="shared" si="147"/>
        <v>0</v>
      </c>
      <c r="S18" s="18">
        <f t="shared" ref="S18:V18" si="150">S9/S13</f>
        <v>6.5005417118093175E-3</v>
      </c>
      <c r="T18" s="18">
        <f t="shared" si="150"/>
        <v>3.4766697163769443E-3</v>
      </c>
      <c r="U18" s="18">
        <f t="shared" si="150"/>
        <v>3.0698388334612432E-3</v>
      </c>
      <c r="V18" s="47">
        <f t="shared" si="150"/>
        <v>2.1164021164021163E-2</v>
      </c>
      <c r="W18" s="18">
        <f t="shared" ref="W18:AN18" si="151">W9/W13</f>
        <v>0</v>
      </c>
      <c r="X18" s="1">
        <f t="shared" si="151"/>
        <v>1.4018691588785047E-2</v>
      </c>
      <c r="Y18" s="1">
        <f t="shared" si="151"/>
        <v>0</v>
      </c>
      <c r="Z18" s="1">
        <f t="shared" si="151"/>
        <v>0</v>
      </c>
      <c r="AA18" s="1">
        <f t="shared" si="151"/>
        <v>0</v>
      </c>
      <c r="AB18" s="1">
        <f t="shared" si="151"/>
        <v>4.3196544276457886E-3</v>
      </c>
      <c r="AC18" s="1">
        <f t="shared" si="151"/>
        <v>9.433962264150943E-3</v>
      </c>
      <c r="AD18" s="1">
        <f t="shared" si="151"/>
        <v>0</v>
      </c>
      <c r="AE18" s="1">
        <f t="shared" si="151"/>
        <v>0</v>
      </c>
      <c r="AF18" s="1">
        <f t="shared" si="151"/>
        <v>2.1834061135371178E-3</v>
      </c>
      <c r="AG18" s="1">
        <f t="shared" si="151"/>
        <v>9.5693779904306216E-3</v>
      </c>
      <c r="AH18" s="1">
        <f t="shared" si="151"/>
        <v>0</v>
      </c>
      <c r="AI18" s="1">
        <f t="shared" si="151"/>
        <v>0</v>
      </c>
      <c r="AJ18" s="1">
        <f t="shared" si="151"/>
        <v>0</v>
      </c>
      <c r="AK18" s="1">
        <f t="shared" si="151"/>
        <v>0</v>
      </c>
      <c r="AL18" s="1">
        <f t="shared" si="151"/>
        <v>0</v>
      </c>
      <c r="AM18" s="1">
        <f t="shared" si="151"/>
        <v>1.5151515151515152E-2</v>
      </c>
      <c r="AN18" s="1">
        <f t="shared" si="151"/>
        <v>0</v>
      </c>
      <c r="AO18" s="1">
        <f t="shared" ref="AO18:AP18" si="152">AO9/AO13</f>
        <v>0</v>
      </c>
      <c r="AP18" s="28">
        <f t="shared" si="152"/>
        <v>0</v>
      </c>
      <c r="AQ18" s="1">
        <f t="shared" ref="AQ18:BJ18" si="153">AQ9/AQ13</f>
        <v>0</v>
      </c>
      <c r="AR18" s="1">
        <f t="shared" si="153"/>
        <v>0</v>
      </c>
      <c r="AS18" s="1">
        <f t="shared" si="153"/>
        <v>0</v>
      </c>
      <c r="AT18" s="1">
        <f t="shared" si="153"/>
        <v>0</v>
      </c>
      <c r="AU18" s="1">
        <f t="shared" si="153"/>
        <v>0</v>
      </c>
      <c r="AV18" s="1">
        <f t="shared" si="153"/>
        <v>0</v>
      </c>
      <c r="AW18" s="1">
        <f t="shared" si="153"/>
        <v>0</v>
      </c>
      <c r="AX18" s="1">
        <f t="shared" si="153"/>
        <v>0</v>
      </c>
      <c r="AY18" s="1">
        <f t="shared" si="153"/>
        <v>0</v>
      </c>
      <c r="AZ18" s="1">
        <f t="shared" si="153"/>
        <v>0</v>
      </c>
      <c r="BA18" s="1">
        <f t="shared" si="153"/>
        <v>0</v>
      </c>
      <c r="BB18" s="1">
        <f t="shared" si="153"/>
        <v>0</v>
      </c>
      <c r="BC18" s="1">
        <f t="shared" ref="BC18" si="154">BC9/BC13</f>
        <v>0</v>
      </c>
      <c r="BD18" s="1">
        <f t="shared" si="153"/>
        <v>0</v>
      </c>
      <c r="BE18" s="1">
        <f t="shared" si="153"/>
        <v>0</v>
      </c>
      <c r="BF18" s="1">
        <f t="shared" si="153"/>
        <v>0</v>
      </c>
      <c r="BG18" s="1">
        <f t="shared" si="153"/>
        <v>0</v>
      </c>
      <c r="BH18" s="1">
        <f t="shared" si="153"/>
        <v>9.3457943925233638E-3</v>
      </c>
      <c r="BI18" s="1">
        <f t="shared" si="153"/>
        <v>0</v>
      </c>
      <c r="BJ18" s="28">
        <f t="shared" si="153"/>
        <v>0</v>
      </c>
      <c r="BK18" s="18">
        <f t="shared" ref="BK18:CD18" si="155">BK9/BK13</f>
        <v>0</v>
      </c>
      <c r="BL18" s="1">
        <f t="shared" si="155"/>
        <v>0</v>
      </c>
      <c r="BM18" s="1">
        <f t="shared" si="155"/>
        <v>0</v>
      </c>
      <c r="BN18" s="1">
        <f t="shared" si="155"/>
        <v>0</v>
      </c>
      <c r="BO18" s="1">
        <f t="shared" si="155"/>
        <v>0</v>
      </c>
      <c r="BP18" s="1">
        <f t="shared" si="155"/>
        <v>0</v>
      </c>
      <c r="BQ18" s="1">
        <f t="shared" si="155"/>
        <v>0</v>
      </c>
      <c r="BR18" s="1">
        <f t="shared" si="155"/>
        <v>0</v>
      </c>
      <c r="BS18" s="1">
        <f t="shared" si="155"/>
        <v>3.0303030303030304E-2</v>
      </c>
      <c r="BT18" s="1">
        <f t="shared" si="155"/>
        <v>0</v>
      </c>
      <c r="BU18" s="1">
        <f t="shared" si="155"/>
        <v>0</v>
      </c>
      <c r="BV18" s="1">
        <f t="shared" si="155"/>
        <v>0</v>
      </c>
      <c r="BW18" s="1">
        <f t="shared" si="155"/>
        <v>0</v>
      </c>
      <c r="BX18" s="1">
        <f t="shared" si="155"/>
        <v>0</v>
      </c>
      <c r="BY18" s="1">
        <f t="shared" si="155"/>
        <v>0</v>
      </c>
      <c r="BZ18" s="1">
        <f t="shared" si="155"/>
        <v>0</v>
      </c>
      <c r="CA18" s="1">
        <f t="shared" si="155"/>
        <v>0</v>
      </c>
      <c r="CB18" s="1">
        <f t="shared" si="155"/>
        <v>0</v>
      </c>
      <c r="CC18" s="1">
        <f t="shared" si="155"/>
        <v>0</v>
      </c>
      <c r="CD18" s="19">
        <f t="shared" si="155"/>
        <v>0</v>
      </c>
      <c r="CE18" s="18">
        <f t="shared" ref="CE18:CX18" si="156">CE9/CE13</f>
        <v>0</v>
      </c>
      <c r="CF18" s="10">
        <f t="shared" si="156"/>
        <v>0</v>
      </c>
      <c r="CG18" s="10">
        <f t="shared" si="156"/>
        <v>0</v>
      </c>
      <c r="CH18" s="10">
        <f t="shared" si="156"/>
        <v>0</v>
      </c>
      <c r="CI18" s="10">
        <f t="shared" si="156"/>
        <v>0</v>
      </c>
      <c r="CJ18" s="10">
        <f t="shared" si="156"/>
        <v>2.8571428571428571E-2</v>
      </c>
      <c r="CK18" s="10">
        <f t="shared" si="156"/>
        <v>0</v>
      </c>
      <c r="CL18" s="10">
        <f t="shared" si="156"/>
        <v>0</v>
      </c>
      <c r="CM18" s="10">
        <f t="shared" si="156"/>
        <v>0</v>
      </c>
      <c r="CN18" s="10">
        <f t="shared" si="156"/>
        <v>0</v>
      </c>
      <c r="CO18" s="10">
        <f t="shared" si="156"/>
        <v>0</v>
      </c>
      <c r="CP18" s="10">
        <f t="shared" si="156"/>
        <v>0</v>
      </c>
      <c r="CQ18" s="10">
        <f t="shared" si="156"/>
        <v>0</v>
      </c>
      <c r="CR18" s="10">
        <f t="shared" si="156"/>
        <v>0</v>
      </c>
      <c r="CS18" s="10">
        <f t="shared" si="156"/>
        <v>0</v>
      </c>
      <c r="CT18" s="10">
        <f t="shared" si="156"/>
        <v>0</v>
      </c>
      <c r="CU18" s="10">
        <f t="shared" si="156"/>
        <v>0</v>
      </c>
      <c r="CV18" s="10">
        <f t="shared" si="156"/>
        <v>0</v>
      </c>
      <c r="CW18" s="10">
        <f t="shared" si="156"/>
        <v>0</v>
      </c>
      <c r="CX18" s="52">
        <f t="shared" si="156"/>
        <v>0</v>
      </c>
      <c r="CY18" s="52">
        <f t="shared" ref="CY18:DR18" si="157">CY9/CY13</f>
        <v>0</v>
      </c>
      <c r="CZ18" s="52">
        <f t="shared" si="157"/>
        <v>0</v>
      </c>
      <c r="DA18" s="52">
        <f t="shared" si="157"/>
        <v>0</v>
      </c>
      <c r="DB18" s="52">
        <f t="shared" si="157"/>
        <v>0</v>
      </c>
      <c r="DC18" s="52">
        <f t="shared" si="157"/>
        <v>0</v>
      </c>
      <c r="DD18" s="52">
        <f t="shared" si="157"/>
        <v>2.3255813953488372E-2</v>
      </c>
      <c r="DE18" s="52">
        <f t="shared" si="157"/>
        <v>0</v>
      </c>
      <c r="DF18" s="52">
        <f t="shared" si="157"/>
        <v>0</v>
      </c>
      <c r="DG18" s="52">
        <f t="shared" si="157"/>
        <v>0</v>
      </c>
      <c r="DH18" s="52">
        <f t="shared" si="157"/>
        <v>0</v>
      </c>
      <c r="DI18" s="52">
        <f t="shared" si="157"/>
        <v>0</v>
      </c>
      <c r="DJ18" s="52">
        <f t="shared" si="157"/>
        <v>0</v>
      </c>
      <c r="DK18" s="52">
        <f t="shared" si="157"/>
        <v>0</v>
      </c>
      <c r="DL18" s="52">
        <f t="shared" si="157"/>
        <v>0</v>
      </c>
      <c r="DM18" s="52">
        <f t="shared" si="157"/>
        <v>0</v>
      </c>
      <c r="DN18" s="52">
        <f t="shared" si="157"/>
        <v>0</v>
      </c>
      <c r="DO18" s="52">
        <f t="shared" si="157"/>
        <v>0</v>
      </c>
      <c r="DP18" s="52">
        <f t="shared" si="157"/>
        <v>0</v>
      </c>
      <c r="DQ18" s="52">
        <f t="shared" si="157"/>
        <v>0</v>
      </c>
      <c r="DR18" s="57">
        <f t="shared" si="157"/>
        <v>0</v>
      </c>
      <c r="DS18" s="18">
        <f t="shared" ref="DS18:EL18" si="158">DS9/DS13</f>
        <v>0</v>
      </c>
      <c r="DT18" s="1">
        <f t="shared" si="158"/>
        <v>0</v>
      </c>
      <c r="DU18" s="1">
        <f t="shared" si="158"/>
        <v>0</v>
      </c>
      <c r="DV18" s="1">
        <f t="shared" si="158"/>
        <v>0</v>
      </c>
      <c r="DW18" s="1">
        <f t="shared" si="158"/>
        <v>0</v>
      </c>
      <c r="DX18" s="1">
        <f t="shared" si="158"/>
        <v>0</v>
      </c>
      <c r="DY18" s="1">
        <f t="shared" si="158"/>
        <v>0</v>
      </c>
      <c r="DZ18" s="1">
        <f t="shared" si="158"/>
        <v>0</v>
      </c>
      <c r="EA18" s="1">
        <f t="shared" si="158"/>
        <v>0</v>
      </c>
      <c r="EB18" s="1">
        <f t="shared" si="158"/>
        <v>0</v>
      </c>
      <c r="EC18" s="1">
        <f t="shared" si="158"/>
        <v>0</v>
      </c>
      <c r="ED18" s="1">
        <f t="shared" si="158"/>
        <v>0</v>
      </c>
      <c r="EE18" s="1">
        <f t="shared" si="158"/>
        <v>0</v>
      </c>
      <c r="EF18" s="1">
        <f t="shared" si="158"/>
        <v>0</v>
      </c>
      <c r="EG18" s="1">
        <f t="shared" si="158"/>
        <v>0</v>
      </c>
      <c r="EH18" s="1">
        <f t="shared" si="158"/>
        <v>0</v>
      </c>
      <c r="EI18" s="1">
        <f t="shared" si="158"/>
        <v>0</v>
      </c>
      <c r="EJ18" s="1">
        <f t="shared" si="158"/>
        <v>0</v>
      </c>
      <c r="EK18" s="1">
        <f t="shared" si="158"/>
        <v>0</v>
      </c>
      <c r="EL18" s="19">
        <f t="shared" si="158"/>
        <v>0</v>
      </c>
    </row>
    <row r="19" spans="1:205" x14ac:dyDescent="0.2">
      <c r="A19">
        <v>3</v>
      </c>
      <c r="B19" s="33" t="s">
        <v>12</v>
      </c>
      <c r="C19" s="18">
        <f>C10/C13</f>
        <v>6.2893081761006293E-3</v>
      </c>
      <c r="D19" s="18">
        <f t="shared" ref="D19:R19" si="159">D10/D13</f>
        <v>1.5625000000000001E-3</v>
      </c>
      <c r="E19" s="18">
        <f t="shared" ref="E19" si="160">E10/E13</f>
        <v>1.6963528413910093E-3</v>
      </c>
      <c r="F19" s="18">
        <f t="shared" si="159"/>
        <v>0</v>
      </c>
      <c r="G19" s="18">
        <f t="shared" si="159"/>
        <v>1.411764705882353E-3</v>
      </c>
      <c r="H19" s="18">
        <f t="shared" ref="H19" si="161">H10/H13</f>
        <v>2.5313990848018692E-3</v>
      </c>
      <c r="I19" s="18">
        <f t="shared" si="159"/>
        <v>2.9770765108663293E-4</v>
      </c>
      <c r="J19" s="18">
        <f t="shared" si="159"/>
        <v>4.3103448275862068E-3</v>
      </c>
      <c r="K19" s="18">
        <f t="shared" si="159"/>
        <v>1.329198050509526E-3</v>
      </c>
      <c r="L19" s="18">
        <f t="shared" si="159"/>
        <v>2.2874191944306315E-3</v>
      </c>
      <c r="M19" s="18">
        <f t="shared" si="159"/>
        <v>2.0797227036395147E-3</v>
      </c>
      <c r="N19" s="18">
        <f t="shared" si="159"/>
        <v>0</v>
      </c>
      <c r="O19" s="18">
        <f t="shared" si="159"/>
        <v>1.2345679012345678E-2</v>
      </c>
      <c r="P19" s="18">
        <f t="shared" si="159"/>
        <v>3.134796238244514E-3</v>
      </c>
      <c r="Q19" s="18">
        <f t="shared" si="159"/>
        <v>0</v>
      </c>
      <c r="R19" s="18">
        <f t="shared" si="159"/>
        <v>0</v>
      </c>
      <c r="S19" s="18">
        <f t="shared" ref="S19:V19" si="162">S10/S13</f>
        <v>1.6251354279523294E-3</v>
      </c>
      <c r="T19" s="18">
        <f t="shared" si="162"/>
        <v>1.463860933211345E-3</v>
      </c>
      <c r="U19" s="18">
        <f t="shared" si="162"/>
        <v>7.6745970836531081E-4</v>
      </c>
      <c r="V19" s="47">
        <f t="shared" si="162"/>
        <v>1.0582010582010581E-2</v>
      </c>
      <c r="W19" s="18">
        <f t="shared" ref="W19:AN19" si="163">W10/W13</f>
        <v>0</v>
      </c>
      <c r="X19" s="1">
        <f t="shared" si="163"/>
        <v>9.3457943925233638E-3</v>
      </c>
      <c r="Y19" s="1">
        <f t="shared" si="163"/>
        <v>0</v>
      </c>
      <c r="Z19" s="1">
        <f t="shared" si="163"/>
        <v>0</v>
      </c>
      <c r="AA19" s="1">
        <f t="shared" si="163"/>
        <v>0</v>
      </c>
      <c r="AB19" s="1">
        <f t="shared" si="163"/>
        <v>2.1598272138228943E-3</v>
      </c>
      <c r="AC19" s="1">
        <f t="shared" si="163"/>
        <v>0</v>
      </c>
      <c r="AD19" s="1">
        <f t="shared" si="163"/>
        <v>0</v>
      </c>
      <c r="AE19" s="1">
        <f t="shared" si="163"/>
        <v>0</v>
      </c>
      <c r="AF19" s="1">
        <f t="shared" si="163"/>
        <v>0</v>
      </c>
      <c r="AG19" s="1">
        <f t="shared" si="163"/>
        <v>4.7846889952153108E-3</v>
      </c>
      <c r="AH19" s="1">
        <f t="shared" si="163"/>
        <v>0</v>
      </c>
      <c r="AI19" s="1">
        <f t="shared" si="163"/>
        <v>0</v>
      </c>
      <c r="AJ19" s="1">
        <f t="shared" si="163"/>
        <v>0</v>
      </c>
      <c r="AK19" s="1">
        <f t="shared" si="163"/>
        <v>0</v>
      </c>
      <c r="AL19" s="1">
        <f t="shared" si="163"/>
        <v>0</v>
      </c>
      <c r="AM19" s="1">
        <f t="shared" si="163"/>
        <v>0</v>
      </c>
      <c r="AN19" s="1">
        <f t="shared" si="163"/>
        <v>3.663003663003663E-3</v>
      </c>
      <c r="AO19" s="1">
        <f t="shared" ref="AO19:AP19" si="164">AO10/AO13</f>
        <v>0</v>
      </c>
      <c r="AP19" s="28">
        <f t="shared" si="164"/>
        <v>0</v>
      </c>
      <c r="AQ19" s="1">
        <f t="shared" ref="AQ19:BJ19" si="165">AQ10/AQ13</f>
        <v>0</v>
      </c>
      <c r="AR19" s="1">
        <f t="shared" si="165"/>
        <v>1.5151515151515152E-2</v>
      </c>
      <c r="AS19" s="1">
        <f t="shared" si="165"/>
        <v>0</v>
      </c>
      <c r="AT19" s="1">
        <f t="shared" si="165"/>
        <v>0</v>
      </c>
      <c r="AU19" s="1">
        <f t="shared" si="165"/>
        <v>0</v>
      </c>
      <c r="AV19" s="1">
        <f t="shared" si="165"/>
        <v>9.7087378640776691E-3</v>
      </c>
      <c r="AW19" s="1">
        <f t="shared" si="165"/>
        <v>0</v>
      </c>
      <c r="AX19" s="1">
        <f t="shared" si="165"/>
        <v>0</v>
      </c>
      <c r="AY19" s="1">
        <f t="shared" si="165"/>
        <v>0</v>
      </c>
      <c r="AZ19" s="1">
        <f t="shared" si="165"/>
        <v>0</v>
      </c>
      <c r="BA19" s="1">
        <f t="shared" si="165"/>
        <v>0</v>
      </c>
      <c r="BB19" s="1">
        <f t="shared" si="165"/>
        <v>0</v>
      </c>
      <c r="BC19" s="1">
        <f t="shared" ref="BC19" si="166">BC10/BC13</f>
        <v>0</v>
      </c>
      <c r="BD19" s="1">
        <f t="shared" si="165"/>
        <v>0</v>
      </c>
      <c r="BE19" s="1">
        <f t="shared" si="165"/>
        <v>0</v>
      </c>
      <c r="BF19" s="1">
        <f t="shared" si="165"/>
        <v>0</v>
      </c>
      <c r="BG19" s="1">
        <f t="shared" si="165"/>
        <v>0</v>
      </c>
      <c r="BH19" s="1">
        <f t="shared" si="165"/>
        <v>0</v>
      </c>
      <c r="BI19" s="1">
        <f t="shared" si="165"/>
        <v>0</v>
      </c>
      <c r="BJ19" s="28">
        <f t="shared" si="165"/>
        <v>0</v>
      </c>
      <c r="BK19" s="18">
        <f t="shared" ref="BK19:CD19" si="167">BK10/BK13</f>
        <v>0</v>
      </c>
      <c r="BL19" s="1">
        <f t="shared" si="167"/>
        <v>0</v>
      </c>
      <c r="BM19" s="1">
        <f t="shared" si="167"/>
        <v>0</v>
      </c>
      <c r="BN19" s="1">
        <f t="shared" si="167"/>
        <v>0</v>
      </c>
      <c r="BO19" s="1">
        <f t="shared" si="167"/>
        <v>0</v>
      </c>
      <c r="BP19" s="1">
        <f t="shared" si="167"/>
        <v>0</v>
      </c>
      <c r="BQ19" s="1">
        <f t="shared" si="167"/>
        <v>0</v>
      </c>
      <c r="BR19" s="1">
        <f t="shared" si="167"/>
        <v>0</v>
      </c>
      <c r="BS19" s="1">
        <f t="shared" si="167"/>
        <v>0</v>
      </c>
      <c r="BT19" s="1">
        <f t="shared" si="167"/>
        <v>8.2644628099173556E-3</v>
      </c>
      <c r="BU19" s="1">
        <f t="shared" si="167"/>
        <v>0</v>
      </c>
      <c r="BV19" s="1">
        <f t="shared" si="167"/>
        <v>0</v>
      </c>
      <c r="BW19" s="1">
        <f t="shared" si="167"/>
        <v>0</v>
      </c>
      <c r="BX19" s="1">
        <f t="shared" si="167"/>
        <v>0</v>
      </c>
      <c r="BY19" s="1">
        <f t="shared" si="167"/>
        <v>0</v>
      </c>
      <c r="BZ19" s="1">
        <f t="shared" si="167"/>
        <v>0</v>
      </c>
      <c r="CA19" s="1">
        <f t="shared" si="167"/>
        <v>0</v>
      </c>
      <c r="CB19" s="1">
        <f t="shared" si="167"/>
        <v>1.1111111111111112E-2</v>
      </c>
      <c r="CC19" s="1">
        <f t="shared" si="167"/>
        <v>0</v>
      </c>
      <c r="CD19" s="19">
        <f t="shared" si="167"/>
        <v>0</v>
      </c>
      <c r="CE19" s="18">
        <f t="shared" ref="CE19:CX19" si="168">CE10/CE13</f>
        <v>0</v>
      </c>
      <c r="CF19" s="10">
        <f t="shared" si="168"/>
        <v>0</v>
      </c>
      <c r="CG19" s="10">
        <f t="shared" si="168"/>
        <v>0</v>
      </c>
      <c r="CH19" s="10">
        <f t="shared" si="168"/>
        <v>0</v>
      </c>
      <c r="CI19" s="10">
        <f t="shared" si="168"/>
        <v>0</v>
      </c>
      <c r="CJ19" s="10">
        <f t="shared" si="168"/>
        <v>0</v>
      </c>
      <c r="CK19" s="10">
        <f t="shared" si="168"/>
        <v>0</v>
      </c>
      <c r="CL19" s="10">
        <f t="shared" si="168"/>
        <v>0</v>
      </c>
      <c r="CM19" s="10">
        <f t="shared" si="168"/>
        <v>0</v>
      </c>
      <c r="CN19" s="10">
        <f t="shared" si="168"/>
        <v>0</v>
      </c>
      <c r="CO19" s="10">
        <f t="shared" si="168"/>
        <v>0</v>
      </c>
      <c r="CP19" s="10">
        <f t="shared" si="168"/>
        <v>0</v>
      </c>
      <c r="CQ19" s="10">
        <f t="shared" si="168"/>
        <v>0</v>
      </c>
      <c r="CR19" s="10">
        <f t="shared" si="168"/>
        <v>0</v>
      </c>
      <c r="CS19" s="10">
        <f t="shared" si="168"/>
        <v>0</v>
      </c>
      <c r="CT19" s="10">
        <f t="shared" si="168"/>
        <v>0</v>
      </c>
      <c r="CU19" s="10">
        <f t="shared" si="168"/>
        <v>0</v>
      </c>
      <c r="CV19" s="10">
        <f t="shared" si="168"/>
        <v>0</v>
      </c>
      <c r="CW19" s="10">
        <f t="shared" si="168"/>
        <v>0</v>
      </c>
      <c r="CX19" s="52">
        <f t="shared" si="168"/>
        <v>0</v>
      </c>
      <c r="CY19" s="52">
        <f t="shared" ref="CY19:DR19" si="169">CY10/CY13</f>
        <v>0</v>
      </c>
      <c r="CZ19" s="52">
        <f t="shared" si="169"/>
        <v>0</v>
      </c>
      <c r="DA19" s="52">
        <f t="shared" si="169"/>
        <v>0</v>
      </c>
      <c r="DB19" s="52">
        <f t="shared" si="169"/>
        <v>0</v>
      </c>
      <c r="DC19" s="52">
        <f t="shared" si="169"/>
        <v>0</v>
      </c>
      <c r="DD19" s="52">
        <f t="shared" si="169"/>
        <v>0</v>
      </c>
      <c r="DE19" s="52">
        <f t="shared" si="169"/>
        <v>0</v>
      </c>
      <c r="DF19" s="52">
        <f t="shared" si="169"/>
        <v>0</v>
      </c>
      <c r="DG19" s="52">
        <f t="shared" si="169"/>
        <v>0</v>
      </c>
      <c r="DH19" s="52">
        <f t="shared" si="169"/>
        <v>0</v>
      </c>
      <c r="DI19" s="52">
        <f t="shared" si="169"/>
        <v>0</v>
      </c>
      <c r="DJ19" s="52">
        <f t="shared" si="169"/>
        <v>0</v>
      </c>
      <c r="DK19" s="52">
        <f t="shared" si="169"/>
        <v>0</v>
      </c>
      <c r="DL19" s="52">
        <f t="shared" si="169"/>
        <v>0</v>
      </c>
      <c r="DM19" s="52">
        <f t="shared" si="169"/>
        <v>0</v>
      </c>
      <c r="DN19" s="52">
        <f t="shared" si="169"/>
        <v>0</v>
      </c>
      <c r="DO19" s="52">
        <f t="shared" si="169"/>
        <v>0</v>
      </c>
      <c r="DP19" s="52">
        <f t="shared" si="169"/>
        <v>0</v>
      </c>
      <c r="DQ19" s="52">
        <f t="shared" si="169"/>
        <v>0</v>
      </c>
      <c r="DR19" s="57">
        <f t="shared" si="169"/>
        <v>0.4</v>
      </c>
      <c r="DS19" s="18">
        <f t="shared" ref="DS19:EL19" si="170">DS10/DS13</f>
        <v>0</v>
      </c>
      <c r="DT19" s="1">
        <f t="shared" si="170"/>
        <v>0</v>
      </c>
      <c r="DU19" s="1">
        <f t="shared" si="170"/>
        <v>0</v>
      </c>
      <c r="DV19" s="1">
        <f t="shared" si="170"/>
        <v>0</v>
      </c>
      <c r="DW19" s="1">
        <f t="shared" si="170"/>
        <v>0</v>
      </c>
      <c r="DX19" s="1">
        <f t="shared" si="170"/>
        <v>0</v>
      </c>
      <c r="DY19" s="1">
        <f t="shared" si="170"/>
        <v>0</v>
      </c>
      <c r="DZ19" s="1">
        <f t="shared" si="170"/>
        <v>0</v>
      </c>
      <c r="EA19" s="1">
        <f t="shared" si="170"/>
        <v>0</v>
      </c>
      <c r="EB19" s="1">
        <f t="shared" si="170"/>
        <v>0</v>
      </c>
      <c r="EC19" s="1">
        <f t="shared" si="170"/>
        <v>0</v>
      </c>
      <c r="ED19" s="1">
        <f t="shared" si="170"/>
        <v>0</v>
      </c>
      <c r="EE19" s="1">
        <f t="shared" si="170"/>
        <v>0</v>
      </c>
      <c r="EF19" s="1">
        <f t="shared" si="170"/>
        <v>0</v>
      </c>
      <c r="EG19" s="1">
        <f t="shared" si="170"/>
        <v>0</v>
      </c>
      <c r="EH19" s="1">
        <f t="shared" si="170"/>
        <v>0</v>
      </c>
      <c r="EI19" s="1">
        <f t="shared" si="170"/>
        <v>2.1276595744680851E-2</v>
      </c>
      <c r="EJ19" s="1">
        <f t="shared" si="170"/>
        <v>0</v>
      </c>
      <c r="EK19" s="1">
        <f t="shared" si="170"/>
        <v>0</v>
      </c>
      <c r="EL19" s="19">
        <f t="shared" si="170"/>
        <v>0</v>
      </c>
    </row>
    <row r="20" spans="1:205" ht="17" thickBot="1" x14ac:dyDescent="0.25">
      <c r="A20">
        <v>4</v>
      </c>
      <c r="B20" s="33" t="s">
        <v>13</v>
      </c>
      <c r="C20" s="18">
        <f>C11/C13</f>
        <v>3.1446540880503146E-3</v>
      </c>
      <c r="D20" s="18">
        <f t="shared" ref="D20:R20" si="171">D11/D13</f>
        <v>1.8229166666666667E-3</v>
      </c>
      <c r="E20" s="18">
        <f t="shared" ref="E20" si="172">E11/E13</f>
        <v>2.5445292620865142E-3</v>
      </c>
      <c r="F20" s="18">
        <f t="shared" si="171"/>
        <v>0</v>
      </c>
      <c r="G20" s="18">
        <f t="shared" si="171"/>
        <v>1.411764705882353E-3</v>
      </c>
      <c r="H20" s="18">
        <f t="shared" ref="H20" si="173">H11/H13</f>
        <v>2.0445915684938177E-3</v>
      </c>
      <c r="I20" s="18">
        <f t="shared" si="171"/>
        <v>1.4885382554331646E-3</v>
      </c>
      <c r="J20" s="18">
        <f t="shared" si="171"/>
        <v>0</v>
      </c>
      <c r="K20" s="18">
        <f t="shared" si="171"/>
        <v>8.8613203367301726E-4</v>
      </c>
      <c r="L20" s="18">
        <f t="shared" si="171"/>
        <v>2.0885131775236201E-3</v>
      </c>
      <c r="M20" s="18">
        <f t="shared" si="171"/>
        <v>1.7331022530329288E-3</v>
      </c>
      <c r="N20" s="18">
        <f t="shared" si="171"/>
        <v>0</v>
      </c>
      <c r="O20" s="18">
        <f t="shared" si="171"/>
        <v>1.2345679012345678E-2</v>
      </c>
      <c r="P20" s="18">
        <f t="shared" si="171"/>
        <v>0</v>
      </c>
      <c r="Q20" s="18">
        <f t="shared" si="171"/>
        <v>0</v>
      </c>
      <c r="R20" s="18">
        <f t="shared" si="171"/>
        <v>0</v>
      </c>
      <c r="S20" s="18">
        <f t="shared" ref="S20:V20" si="174">S11/S13</f>
        <v>2.7085590465872156E-3</v>
      </c>
      <c r="T20" s="18">
        <f t="shared" si="174"/>
        <v>2.7447392497712718E-3</v>
      </c>
      <c r="U20" s="18">
        <f t="shared" si="174"/>
        <v>0</v>
      </c>
      <c r="V20" s="47">
        <f t="shared" si="174"/>
        <v>1.5873015873015872E-2</v>
      </c>
      <c r="W20" s="18">
        <f t="shared" ref="W20:AN20" si="175">W11/W13</f>
        <v>0</v>
      </c>
      <c r="X20" s="1">
        <f t="shared" si="175"/>
        <v>0</v>
      </c>
      <c r="Y20" s="1">
        <f t="shared" si="175"/>
        <v>0</v>
      </c>
      <c r="Z20" s="1">
        <f t="shared" si="175"/>
        <v>0</v>
      </c>
      <c r="AA20" s="1">
        <f t="shared" si="175"/>
        <v>0</v>
      </c>
      <c r="AB20" s="1">
        <f t="shared" si="175"/>
        <v>0</v>
      </c>
      <c r="AC20" s="1">
        <f t="shared" si="175"/>
        <v>0</v>
      </c>
      <c r="AD20" s="1">
        <f t="shared" si="175"/>
        <v>0</v>
      </c>
      <c r="AE20" s="1">
        <f t="shared" si="175"/>
        <v>0</v>
      </c>
      <c r="AF20" s="1">
        <f t="shared" si="175"/>
        <v>4.3668122270742356E-3</v>
      </c>
      <c r="AG20" s="1">
        <f t="shared" si="175"/>
        <v>0</v>
      </c>
      <c r="AH20" s="1">
        <f t="shared" si="175"/>
        <v>0</v>
      </c>
      <c r="AI20" s="1">
        <f t="shared" si="175"/>
        <v>0</v>
      </c>
      <c r="AJ20" s="1">
        <f t="shared" si="175"/>
        <v>0</v>
      </c>
      <c r="AK20" s="1">
        <f t="shared" si="175"/>
        <v>0</v>
      </c>
      <c r="AL20" s="1">
        <f t="shared" si="175"/>
        <v>0</v>
      </c>
      <c r="AM20" s="1">
        <f t="shared" si="175"/>
        <v>0</v>
      </c>
      <c r="AN20" s="1">
        <f t="shared" si="175"/>
        <v>0</v>
      </c>
      <c r="AO20" s="1">
        <f t="shared" ref="AO20:AP20" si="176">AO11/AO13</f>
        <v>0</v>
      </c>
      <c r="AP20" s="28">
        <f t="shared" si="176"/>
        <v>0</v>
      </c>
      <c r="AQ20" s="1">
        <f t="shared" ref="AQ20:BJ20" si="177">AQ11/AQ13</f>
        <v>0</v>
      </c>
      <c r="AR20" s="1">
        <f t="shared" si="177"/>
        <v>1.5151515151515152E-2</v>
      </c>
      <c r="AS20" s="1">
        <f t="shared" si="177"/>
        <v>0</v>
      </c>
      <c r="AT20" s="1">
        <f t="shared" si="177"/>
        <v>0</v>
      </c>
      <c r="AU20" s="1">
        <f t="shared" si="177"/>
        <v>0</v>
      </c>
      <c r="AV20" s="1">
        <f t="shared" si="177"/>
        <v>0</v>
      </c>
      <c r="AW20" s="1">
        <f t="shared" si="177"/>
        <v>0</v>
      </c>
      <c r="AX20" s="1">
        <f t="shared" si="177"/>
        <v>0</v>
      </c>
      <c r="AY20" s="1">
        <f t="shared" si="177"/>
        <v>0</v>
      </c>
      <c r="AZ20" s="1">
        <f t="shared" si="177"/>
        <v>0</v>
      </c>
      <c r="BA20" s="1">
        <f t="shared" si="177"/>
        <v>0</v>
      </c>
      <c r="BB20" s="1">
        <f t="shared" si="177"/>
        <v>0</v>
      </c>
      <c r="BC20" s="1">
        <f t="shared" ref="BC20" si="178">BC11/BC13</f>
        <v>0</v>
      </c>
      <c r="BD20" s="1">
        <f t="shared" si="177"/>
        <v>0</v>
      </c>
      <c r="BE20" s="1">
        <f t="shared" si="177"/>
        <v>0</v>
      </c>
      <c r="BF20" s="1">
        <f t="shared" si="177"/>
        <v>0</v>
      </c>
      <c r="BG20" s="1">
        <f t="shared" si="177"/>
        <v>0</v>
      </c>
      <c r="BH20" s="1">
        <f t="shared" si="177"/>
        <v>9.3457943925233638E-3</v>
      </c>
      <c r="BI20" s="1">
        <f t="shared" si="177"/>
        <v>0</v>
      </c>
      <c r="BJ20" s="28">
        <f t="shared" si="177"/>
        <v>0</v>
      </c>
      <c r="BK20" s="18">
        <f t="shared" ref="BK20:CD20" si="179">BK11/BK13</f>
        <v>0</v>
      </c>
      <c r="BL20" s="1">
        <f t="shared" si="179"/>
        <v>0</v>
      </c>
      <c r="BM20" s="1">
        <f t="shared" si="179"/>
        <v>0</v>
      </c>
      <c r="BN20" s="1">
        <f t="shared" si="179"/>
        <v>0</v>
      </c>
      <c r="BO20" s="1">
        <f t="shared" si="179"/>
        <v>2.4390243902439025E-2</v>
      </c>
      <c r="BP20" s="1">
        <f t="shared" si="179"/>
        <v>0</v>
      </c>
      <c r="BQ20" s="1">
        <f t="shared" si="179"/>
        <v>0</v>
      </c>
      <c r="BR20" s="1">
        <f t="shared" si="179"/>
        <v>0</v>
      </c>
      <c r="BS20" s="1">
        <f t="shared" si="179"/>
        <v>0</v>
      </c>
      <c r="BT20" s="1">
        <f t="shared" si="179"/>
        <v>0</v>
      </c>
      <c r="BU20" s="1">
        <f t="shared" si="179"/>
        <v>0</v>
      </c>
      <c r="BV20" s="1">
        <f t="shared" si="179"/>
        <v>0</v>
      </c>
      <c r="BW20" s="1">
        <f t="shared" si="179"/>
        <v>0</v>
      </c>
      <c r="BX20" s="1">
        <f t="shared" si="179"/>
        <v>0</v>
      </c>
      <c r="BY20" s="1">
        <f t="shared" si="179"/>
        <v>0</v>
      </c>
      <c r="BZ20" s="1">
        <f t="shared" si="179"/>
        <v>0</v>
      </c>
      <c r="CA20" s="1">
        <f t="shared" si="179"/>
        <v>0</v>
      </c>
      <c r="CB20" s="1">
        <f t="shared" si="179"/>
        <v>0</v>
      </c>
      <c r="CC20" s="1">
        <f t="shared" si="179"/>
        <v>0</v>
      </c>
      <c r="CD20" s="19">
        <f t="shared" si="179"/>
        <v>0</v>
      </c>
      <c r="CE20" s="18">
        <f t="shared" ref="CE20:CX20" si="180">CE11/CE13</f>
        <v>0</v>
      </c>
      <c r="CF20" s="10">
        <f t="shared" si="180"/>
        <v>0</v>
      </c>
      <c r="CG20" s="10">
        <f t="shared" si="180"/>
        <v>0</v>
      </c>
      <c r="CH20" s="10">
        <f t="shared" si="180"/>
        <v>0</v>
      </c>
      <c r="CI20" s="10">
        <f t="shared" si="180"/>
        <v>0</v>
      </c>
      <c r="CJ20" s="10">
        <f t="shared" si="180"/>
        <v>0</v>
      </c>
      <c r="CK20" s="10">
        <f t="shared" si="180"/>
        <v>0</v>
      </c>
      <c r="CL20" s="10">
        <f t="shared" si="180"/>
        <v>0.5</v>
      </c>
      <c r="CM20" s="10">
        <f t="shared" si="180"/>
        <v>0</v>
      </c>
      <c r="CN20" s="10">
        <f t="shared" si="180"/>
        <v>0</v>
      </c>
      <c r="CO20" s="10">
        <f t="shared" si="180"/>
        <v>0</v>
      </c>
      <c r="CP20" s="10">
        <f t="shared" si="180"/>
        <v>0</v>
      </c>
      <c r="CQ20" s="10">
        <f t="shared" si="180"/>
        <v>0</v>
      </c>
      <c r="CR20" s="10">
        <f t="shared" si="180"/>
        <v>0</v>
      </c>
      <c r="CS20" s="10">
        <f t="shared" si="180"/>
        <v>0</v>
      </c>
      <c r="CT20" s="10">
        <f t="shared" si="180"/>
        <v>0</v>
      </c>
      <c r="CU20" s="10">
        <f t="shared" si="180"/>
        <v>0</v>
      </c>
      <c r="CV20" s="10">
        <f t="shared" si="180"/>
        <v>0</v>
      </c>
      <c r="CW20" s="10">
        <f t="shared" si="180"/>
        <v>0</v>
      </c>
      <c r="CX20" s="52">
        <f t="shared" si="180"/>
        <v>0</v>
      </c>
      <c r="CY20" s="52">
        <f t="shared" ref="CY20:DR20" si="181">CY11/CY13</f>
        <v>0</v>
      </c>
      <c r="CZ20" s="52">
        <f t="shared" si="181"/>
        <v>0</v>
      </c>
      <c r="DA20" s="52">
        <f t="shared" si="181"/>
        <v>0</v>
      </c>
      <c r="DB20" s="52">
        <f t="shared" si="181"/>
        <v>0</v>
      </c>
      <c r="DC20" s="52">
        <f t="shared" si="181"/>
        <v>0</v>
      </c>
      <c r="DD20" s="52">
        <f t="shared" si="181"/>
        <v>0</v>
      </c>
      <c r="DE20" s="52">
        <f t="shared" si="181"/>
        <v>0</v>
      </c>
      <c r="DF20" s="52">
        <f t="shared" si="181"/>
        <v>0</v>
      </c>
      <c r="DG20" s="52">
        <f t="shared" si="181"/>
        <v>0</v>
      </c>
      <c r="DH20" s="52">
        <f t="shared" si="181"/>
        <v>0</v>
      </c>
      <c r="DI20" s="52">
        <f t="shared" si="181"/>
        <v>0</v>
      </c>
      <c r="DJ20" s="52">
        <f t="shared" si="181"/>
        <v>0</v>
      </c>
      <c r="DK20" s="52">
        <f t="shared" si="181"/>
        <v>0</v>
      </c>
      <c r="DL20" s="52">
        <f t="shared" si="181"/>
        <v>0</v>
      </c>
      <c r="DM20" s="52">
        <f t="shared" si="181"/>
        <v>0</v>
      </c>
      <c r="DN20" s="52">
        <f t="shared" si="181"/>
        <v>0</v>
      </c>
      <c r="DO20" s="52">
        <f t="shared" si="181"/>
        <v>6.25E-2</v>
      </c>
      <c r="DP20" s="52">
        <f t="shared" si="181"/>
        <v>0</v>
      </c>
      <c r="DQ20" s="54">
        <f t="shared" si="181"/>
        <v>0</v>
      </c>
      <c r="DR20" s="57">
        <f t="shared" si="181"/>
        <v>0.2</v>
      </c>
      <c r="DS20" s="18">
        <f t="shared" ref="DS20:EL20" si="182">DS11/DS13</f>
        <v>0</v>
      </c>
      <c r="DT20" s="1">
        <f t="shared" si="182"/>
        <v>0</v>
      </c>
      <c r="DU20" s="1">
        <f t="shared" si="182"/>
        <v>0</v>
      </c>
      <c r="DV20" s="1">
        <f t="shared" si="182"/>
        <v>0</v>
      </c>
      <c r="DW20" s="1">
        <f t="shared" si="182"/>
        <v>0</v>
      </c>
      <c r="DX20" s="1">
        <f t="shared" si="182"/>
        <v>0</v>
      </c>
      <c r="DY20" s="1">
        <f t="shared" si="182"/>
        <v>0</v>
      </c>
      <c r="DZ20" s="1">
        <f t="shared" si="182"/>
        <v>0</v>
      </c>
      <c r="EA20" s="1">
        <f t="shared" si="182"/>
        <v>0</v>
      </c>
      <c r="EB20" s="1">
        <f t="shared" si="182"/>
        <v>0</v>
      </c>
      <c r="EC20" s="1">
        <f t="shared" si="182"/>
        <v>0</v>
      </c>
      <c r="ED20" s="1">
        <f t="shared" si="182"/>
        <v>0</v>
      </c>
      <c r="EE20" s="1">
        <f t="shared" si="182"/>
        <v>0</v>
      </c>
      <c r="EF20" s="1">
        <f t="shared" si="182"/>
        <v>0</v>
      </c>
      <c r="EG20" s="1">
        <f t="shared" si="182"/>
        <v>0</v>
      </c>
      <c r="EH20" s="1">
        <f t="shared" si="182"/>
        <v>0</v>
      </c>
      <c r="EI20" s="1">
        <f t="shared" si="182"/>
        <v>0</v>
      </c>
      <c r="EJ20" s="1">
        <f t="shared" si="182"/>
        <v>0</v>
      </c>
      <c r="EK20" s="1">
        <f t="shared" si="182"/>
        <v>0</v>
      </c>
      <c r="EL20" s="19">
        <f t="shared" si="182"/>
        <v>2.7777777777777776E-2</v>
      </c>
    </row>
    <row r="21" spans="1:205" ht="17" thickBot="1" x14ac:dyDescent="0.25">
      <c r="A21">
        <v>5</v>
      </c>
      <c r="B21" s="33" t="s">
        <v>14</v>
      </c>
      <c r="C21" s="20">
        <f>C12/C13</f>
        <v>1.5723270440251573E-3</v>
      </c>
      <c r="D21" s="20">
        <f t="shared" ref="D21:R21" si="183">D12/D13</f>
        <v>1.0416666666666667E-3</v>
      </c>
      <c r="E21" s="20">
        <f t="shared" ref="E21" si="184">E12/E13</f>
        <v>8.4817642069550466E-4</v>
      </c>
      <c r="F21" s="20">
        <f t="shared" si="183"/>
        <v>1.3698630136986301E-2</v>
      </c>
      <c r="G21" s="20">
        <f t="shared" si="183"/>
        <v>2.352941176470588E-3</v>
      </c>
      <c r="H21" s="20">
        <f t="shared" ref="H21" si="185">H12/H13</f>
        <v>1.7525070587089864E-3</v>
      </c>
      <c r="I21" s="20">
        <f t="shared" si="183"/>
        <v>1.4885382554331646E-3</v>
      </c>
      <c r="J21" s="20">
        <f t="shared" si="183"/>
        <v>0</v>
      </c>
      <c r="K21" s="20">
        <f t="shared" si="183"/>
        <v>1.7722640673460345E-3</v>
      </c>
      <c r="L21" s="20">
        <f t="shared" si="183"/>
        <v>1.3923421183490801E-3</v>
      </c>
      <c r="M21" s="20">
        <f t="shared" si="183"/>
        <v>1.0398613518197574E-3</v>
      </c>
      <c r="N21" s="20">
        <f t="shared" si="183"/>
        <v>4.9504950495049506E-3</v>
      </c>
      <c r="O21" s="20">
        <f t="shared" si="183"/>
        <v>1.2345679012345678E-2</v>
      </c>
      <c r="P21" s="20">
        <f t="shared" si="183"/>
        <v>0</v>
      </c>
      <c r="Q21" s="20">
        <f t="shared" si="183"/>
        <v>0</v>
      </c>
      <c r="R21" s="20">
        <f t="shared" si="183"/>
        <v>0</v>
      </c>
      <c r="S21" s="20">
        <f t="shared" ref="S21:V21" si="186">S12/S13</f>
        <v>2.1668472372697724E-3</v>
      </c>
      <c r="T21" s="20">
        <f t="shared" si="186"/>
        <v>1.646843549862763E-3</v>
      </c>
      <c r="U21" s="20">
        <f t="shared" si="186"/>
        <v>1.5349194167306216E-3</v>
      </c>
      <c r="V21" s="48">
        <f t="shared" si="186"/>
        <v>5.2910052910052907E-3</v>
      </c>
      <c r="W21" s="20">
        <f t="shared" ref="W21:AN21" si="187">W12/W13</f>
        <v>0</v>
      </c>
      <c r="X21" s="21">
        <f t="shared" si="187"/>
        <v>0</v>
      </c>
      <c r="Y21" s="21">
        <f t="shared" si="187"/>
        <v>0</v>
      </c>
      <c r="Z21" s="21">
        <f t="shared" si="187"/>
        <v>0</v>
      </c>
      <c r="AA21" s="21">
        <f t="shared" si="187"/>
        <v>1.6393442622950821E-2</v>
      </c>
      <c r="AB21" s="21">
        <f t="shared" si="187"/>
        <v>0</v>
      </c>
      <c r="AC21" s="21">
        <f t="shared" si="187"/>
        <v>0</v>
      </c>
      <c r="AD21" s="21">
        <f t="shared" si="187"/>
        <v>0</v>
      </c>
      <c r="AE21" s="21">
        <f t="shared" si="187"/>
        <v>0</v>
      </c>
      <c r="AF21" s="21">
        <f t="shared" si="187"/>
        <v>4.3668122270742356E-3</v>
      </c>
      <c r="AG21" s="21">
        <f t="shared" si="187"/>
        <v>0</v>
      </c>
      <c r="AH21" s="21">
        <f t="shared" si="187"/>
        <v>0</v>
      </c>
      <c r="AI21" s="21">
        <f t="shared" si="187"/>
        <v>0</v>
      </c>
      <c r="AJ21" s="21">
        <f t="shared" si="187"/>
        <v>0</v>
      </c>
      <c r="AK21" s="21">
        <f t="shared" si="187"/>
        <v>0</v>
      </c>
      <c r="AL21" s="21">
        <f t="shared" si="187"/>
        <v>0</v>
      </c>
      <c r="AM21" s="21">
        <f t="shared" si="187"/>
        <v>0</v>
      </c>
      <c r="AN21" s="21">
        <f t="shared" si="187"/>
        <v>7.326007326007326E-3</v>
      </c>
      <c r="AO21" s="21">
        <f t="shared" ref="AO21:AP21" si="188">AO12/AO13</f>
        <v>0</v>
      </c>
      <c r="AP21" s="29">
        <f t="shared" si="188"/>
        <v>5.5555555555555552E-2</v>
      </c>
      <c r="AQ21" s="1">
        <f t="shared" ref="AQ21:BJ21" si="189">AQ12/AQ13</f>
        <v>0</v>
      </c>
      <c r="AR21" s="1">
        <f t="shared" si="189"/>
        <v>0</v>
      </c>
      <c r="AS21" s="1">
        <f t="shared" si="189"/>
        <v>0</v>
      </c>
      <c r="AT21" s="1">
        <f t="shared" si="189"/>
        <v>0</v>
      </c>
      <c r="AU21" s="1">
        <f t="shared" si="189"/>
        <v>3.125E-2</v>
      </c>
      <c r="AV21" s="1">
        <f t="shared" si="189"/>
        <v>0</v>
      </c>
      <c r="AW21" s="1">
        <f t="shared" si="189"/>
        <v>0</v>
      </c>
      <c r="AX21" s="1">
        <f t="shared" si="189"/>
        <v>0</v>
      </c>
      <c r="AY21" s="1">
        <f t="shared" si="189"/>
        <v>0</v>
      </c>
      <c r="AZ21" s="1">
        <f t="shared" si="189"/>
        <v>0</v>
      </c>
      <c r="BA21" s="1">
        <f t="shared" si="189"/>
        <v>0</v>
      </c>
      <c r="BB21" s="1">
        <f t="shared" si="189"/>
        <v>0</v>
      </c>
      <c r="BC21" s="1">
        <f t="shared" si="189"/>
        <v>0</v>
      </c>
      <c r="BD21" s="1">
        <f t="shared" si="189"/>
        <v>0</v>
      </c>
      <c r="BE21" s="1">
        <f t="shared" si="189"/>
        <v>0</v>
      </c>
      <c r="BF21" s="1">
        <f t="shared" si="189"/>
        <v>0</v>
      </c>
      <c r="BG21" s="1">
        <f t="shared" si="189"/>
        <v>1.6949152542372881E-2</v>
      </c>
      <c r="BH21" s="1">
        <f t="shared" si="189"/>
        <v>0</v>
      </c>
      <c r="BI21" s="1">
        <f t="shared" si="189"/>
        <v>0</v>
      </c>
      <c r="BJ21" s="28">
        <f t="shared" si="189"/>
        <v>0</v>
      </c>
      <c r="BK21" s="20">
        <f t="shared" ref="BK21:CD21" si="190">BK12/BK13</f>
        <v>0</v>
      </c>
      <c r="BL21" s="21">
        <f t="shared" si="190"/>
        <v>0</v>
      </c>
      <c r="BM21" s="21">
        <f t="shared" si="190"/>
        <v>0</v>
      </c>
      <c r="BN21" s="21">
        <f t="shared" si="190"/>
        <v>0</v>
      </c>
      <c r="BO21" s="21">
        <f t="shared" si="190"/>
        <v>2.4390243902439025E-2</v>
      </c>
      <c r="BP21" s="21">
        <f t="shared" si="190"/>
        <v>1.9417475728155338E-2</v>
      </c>
      <c r="BQ21" s="21">
        <f t="shared" si="190"/>
        <v>0</v>
      </c>
      <c r="BR21" s="21">
        <f t="shared" si="190"/>
        <v>0</v>
      </c>
      <c r="BS21" s="21">
        <f t="shared" si="190"/>
        <v>0</v>
      </c>
      <c r="BT21" s="21">
        <f t="shared" si="190"/>
        <v>0</v>
      </c>
      <c r="BU21" s="21">
        <f t="shared" si="190"/>
        <v>0</v>
      </c>
      <c r="BV21" s="21">
        <f t="shared" si="190"/>
        <v>0</v>
      </c>
      <c r="BW21" s="21">
        <f t="shared" si="190"/>
        <v>0</v>
      </c>
      <c r="BX21" s="21">
        <f t="shared" si="190"/>
        <v>0</v>
      </c>
      <c r="BY21" s="21">
        <f t="shared" si="190"/>
        <v>0</v>
      </c>
      <c r="BZ21" s="21">
        <f t="shared" si="190"/>
        <v>0</v>
      </c>
      <c r="CA21" s="21">
        <f t="shared" si="190"/>
        <v>0</v>
      </c>
      <c r="CB21" s="21">
        <f t="shared" si="190"/>
        <v>0</v>
      </c>
      <c r="CC21" s="21">
        <f t="shared" si="190"/>
        <v>0</v>
      </c>
      <c r="CD21" s="22">
        <f t="shared" si="190"/>
        <v>0</v>
      </c>
      <c r="CE21" s="20">
        <f t="shared" ref="CE21:CX21" si="191">CE12/CE13</f>
        <v>0</v>
      </c>
      <c r="CF21" s="30">
        <f t="shared" si="191"/>
        <v>0</v>
      </c>
      <c r="CG21" s="30">
        <f t="shared" si="191"/>
        <v>0</v>
      </c>
      <c r="CH21" s="30">
        <f t="shared" si="191"/>
        <v>0</v>
      </c>
      <c r="CI21" s="30">
        <f t="shared" si="191"/>
        <v>0</v>
      </c>
      <c r="CJ21" s="30">
        <f t="shared" si="191"/>
        <v>0</v>
      </c>
      <c r="CK21" s="30">
        <f t="shared" si="191"/>
        <v>0</v>
      </c>
      <c r="CL21" s="30">
        <f t="shared" si="191"/>
        <v>0</v>
      </c>
      <c r="CM21" s="30">
        <f t="shared" si="191"/>
        <v>0</v>
      </c>
      <c r="CN21" s="30">
        <f t="shared" si="191"/>
        <v>0</v>
      </c>
      <c r="CO21" s="30">
        <f t="shared" si="191"/>
        <v>0</v>
      </c>
      <c r="CP21" s="30">
        <f t="shared" si="191"/>
        <v>0</v>
      </c>
      <c r="CQ21" s="30">
        <f t="shared" si="191"/>
        <v>0</v>
      </c>
      <c r="CR21" s="30">
        <f t="shared" si="191"/>
        <v>0</v>
      </c>
      <c r="CS21" s="30">
        <f t="shared" si="191"/>
        <v>0</v>
      </c>
      <c r="CT21" s="30">
        <f t="shared" si="191"/>
        <v>0</v>
      </c>
      <c r="CU21" s="30">
        <f t="shared" si="191"/>
        <v>0</v>
      </c>
      <c r="CV21" s="30">
        <f t="shared" si="191"/>
        <v>2.3255813953488372E-2</v>
      </c>
      <c r="CW21" s="30">
        <f t="shared" si="191"/>
        <v>0</v>
      </c>
      <c r="CX21" s="53">
        <f t="shared" si="191"/>
        <v>0</v>
      </c>
      <c r="CY21" s="53">
        <f t="shared" ref="CY21:DR21" si="192">CY12/CY13</f>
        <v>9.0909090909090912E-2</v>
      </c>
      <c r="CZ21" s="53">
        <f t="shared" si="192"/>
        <v>0</v>
      </c>
      <c r="DA21" s="53">
        <f t="shared" si="192"/>
        <v>0</v>
      </c>
      <c r="DB21" s="53">
        <f t="shared" si="192"/>
        <v>0</v>
      </c>
      <c r="DC21" s="53">
        <f t="shared" si="192"/>
        <v>0</v>
      </c>
      <c r="DD21" s="53">
        <f t="shared" si="192"/>
        <v>0</v>
      </c>
      <c r="DE21" s="53">
        <f t="shared" si="192"/>
        <v>0</v>
      </c>
      <c r="DF21" s="53">
        <f t="shared" si="192"/>
        <v>0</v>
      </c>
      <c r="DG21" s="53">
        <f t="shared" si="192"/>
        <v>0</v>
      </c>
      <c r="DH21" s="53">
        <f t="shared" si="192"/>
        <v>0</v>
      </c>
      <c r="DI21" s="53">
        <f t="shared" si="192"/>
        <v>0</v>
      </c>
      <c r="DJ21" s="53">
        <f t="shared" si="192"/>
        <v>0</v>
      </c>
      <c r="DK21" s="53">
        <f t="shared" si="192"/>
        <v>0</v>
      </c>
      <c r="DL21" s="53">
        <f t="shared" si="192"/>
        <v>0</v>
      </c>
      <c r="DM21" s="53">
        <f t="shared" si="192"/>
        <v>0</v>
      </c>
      <c r="DN21" s="53">
        <f t="shared" si="192"/>
        <v>0</v>
      </c>
      <c r="DO21" s="53">
        <f t="shared" si="192"/>
        <v>0</v>
      </c>
      <c r="DP21" s="39">
        <f t="shared" si="192"/>
        <v>0</v>
      </c>
      <c r="DQ21" s="55">
        <f t="shared" si="192"/>
        <v>0</v>
      </c>
      <c r="DR21" s="39">
        <f t="shared" si="192"/>
        <v>0</v>
      </c>
      <c r="DS21" s="20">
        <f t="shared" ref="DS21:EL21" si="193">DS12/DS13</f>
        <v>0</v>
      </c>
      <c r="DT21" s="21">
        <f t="shared" si="193"/>
        <v>0</v>
      </c>
      <c r="DU21" s="21">
        <f t="shared" si="193"/>
        <v>0</v>
      </c>
      <c r="DV21" s="21">
        <f t="shared" si="193"/>
        <v>0</v>
      </c>
      <c r="DW21" s="21">
        <f t="shared" si="193"/>
        <v>0</v>
      </c>
      <c r="DX21" s="21">
        <f t="shared" si="193"/>
        <v>0</v>
      </c>
      <c r="DY21" s="21">
        <f t="shared" si="193"/>
        <v>0</v>
      </c>
      <c r="DZ21" s="21">
        <f t="shared" si="193"/>
        <v>0</v>
      </c>
      <c r="EA21" s="21">
        <f t="shared" si="193"/>
        <v>0</v>
      </c>
      <c r="EB21" s="21">
        <f t="shared" si="193"/>
        <v>0</v>
      </c>
      <c r="EC21" s="21">
        <f t="shared" si="193"/>
        <v>0</v>
      </c>
      <c r="ED21" s="21">
        <f t="shared" si="193"/>
        <v>0</v>
      </c>
      <c r="EE21" s="21">
        <f t="shared" si="193"/>
        <v>0</v>
      </c>
      <c r="EF21" s="21">
        <f t="shared" si="193"/>
        <v>0</v>
      </c>
      <c r="EG21" s="21">
        <f t="shared" si="193"/>
        <v>0</v>
      </c>
      <c r="EH21" s="21">
        <f t="shared" si="193"/>
        <v>0</v>
      </c>
      <c r="EI21" s="21">
        <f t="shared" si="193"/>
        <v>0</v>
      </c>
      <c r="EJ21" s="21">
        <f t="shared" si="193"/>
        <v>0</v>
      </c>
      <c r="EK21" s="21">
        <f t="shared" si="193"/>
        <v>0</v>
      </c>
      <c r="EL21" s="22">
        <f t="shared" si="193"/>
        <v>2.7777777777777776E-2</v>
      </c>
    </row>
    <row r="22" spans="1:205" s="75" customFormat="1" x14ac:dyDescent="0.2"/>
    <row r="23" spans="1:205" s="15" customFormat="1" x14ac:dyDescent="0.2">
      <c r="A23" s="68" t="s">
        <v>41</v>
      </c>
      <c r="B23" s="68"/>
      <c r="C23" s="31"/>
    </row>
    <row r="24" spans="1:205" s="12" customFormat="1" x14ac:dyDescent="0.2">
      <c r="B24" s="13" t="s">
        <v>42</v>
      </c>
      <c r="FR24" s="14"/>
      <c r="GU24" s="14"/>
    </row>
    <row r="25" spans="1:205" x14ac:dyDescent="0.2">
      <c r="B25" s="32"/>
      <c r="C25" s="138" t="s">
        <v>3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40" t="s">
        <v>4</v>
      </c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24" t="s">
        <v>5</v>
      </c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6" t="s">
        <v>6</v>
      </c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8" t="s">
        <v>7</v>
      </c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30" t="s">
        <v>40</v>
      </c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2" t="s">
        <v>32</v>
      </c>
      <c r="DT25" s="133"/>
      <c r="DU25" s="133"/>
      <c r="DV25" s="133"/>
      <c r="DW25" s="133"/>
      <c r="DX25" s="133"/>
      <c r="DY25" s="133"/>
      <c r="DZ25" s="133"/>
      <c r="EA25" s="133"/>
      <c r="EB25" s="133"/>
      <c r="EC25" s="133"/>
      <c r="ED25" s="133"/>
      <c r="EE25" s="133"/>
      <c r="EF25" s="133"/>
      <c r="EG25" s="133"/>
      <c r="EH25" s="133"/>
      <c r="EI25" s="133"/>
      <c r="EJ25" s="133"/>
      <c r="EK25" s="133"/>
      <c r="EL25" s="133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14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14"/>
      <c r="GW25"/>
    </row>
    <row r="26" spans="1:205" ht="17" thickBot="1" x14ac:dyDescent="0.25">
      <c r="B26" s="32"/>
      <c r="C26" s="121" t="s">
        <v>35</v>
      </c>
      <c r="D26" s="122"/>
      <c r="E26" s="122"/>
      <c r="F26" s="123"/>
      <c r="G26" s="121" t="s">
        <v>36</v>
      </c>
      <c r="H26" s="122"/>
      <c r="I26" s="122"/>
      <c r="J26" s="123"/>
      <c r="K26" s="134" t="s">
        <v>37</v>
      </c>
      <c r="L26" s="135"/>
      <c r="M26" s="135"/>
      <c r="N26" s="136"/>
      <c r="O26" s="134" t="s">
        <v>38</v>
      </c>
      <c r="P26" s="135"/>
      <c r="Q26" s="135"/>
      <c r="R26" s="137"/>
      <c r="S26" s="134" t="s">
        <v>39</v>
      </c>
      <c r="T26" s="135"/>
      <c r="U26" s="135"/>
      <c r="V26" s="137"/>
      <c r="W26" s="121" t="s">
        <v>35</v>
      </c>
      <c r="X26" s="122"/>
      <c r="Y26" s="122"/>
      <c r="Z26" s="123"/>
      <c r="AA26" s="121" t="s">
        <v>36</v>
      </c>
      <c r="AB26" s="122"/>
      <c r="AC26" s="122"/>
      <c r="AD26" s="123"/>
      <c r="AE26" s="134" t="s">
        <v>37</v>
      </c>
      <c r="AF26" s="135"/>
      <c r="AG26" s="135"/>
      <c r="AH26" s="136"/>
      <c r="AI26" s="134" t="s">
        <v>38</v>
      </c>
      <c r="AJ26" s="135"/>
      <c r="AK26" s="135"/>
      <c r="AL26" s="137"/>
      <c r="AM26" s="134" t="s">
        <v>39</v>
      </c>
      <c r="AN26" s="135"/>
      <c r="AO26" s="135"/>
      <c r="AP26" s="137"/>
      <c r="AQ26" s="121" t="s">
        <v>35</v>
      </c>
      <c r="AR26" s="122"/>
      <c r="AS26" s="122"/>
      <c r="AT26" s="123"/>
      <c r="AU26" s="121" t="s">
        <v>36</v>
      </c>
      <c r="AV26" s="122"/>
      <c r="AW26" s="122"/>
      <c r="AX26" s="123"/>
      <c r="AY26" s="134" t="s">
        <v>37</v>
      </c>
      <c r="AZ26" s="135"/>
      <c r="BA26" s="135"/>
      <c r="BB26" s="136"/>
      <c r="BC26" s="134" t="s">
        <v>38</v>
      </c>
      <c r="BD26" s="135"/>
      <c r="BE26" s="135"/>
      <c r="BF26" s="137"/>
      <c r="BG26" s="134" t="s">
        <v>39</v>
      </c>
      <c r="BH26" s="135"/>
      <c r="BI26" s="135"/>
      <c r="BJ26" s="137"/>
      <c r="BK26" s="121" t="s">
        <v>35</v>
      </c>
      <c r="BL26" s="122"/>
      <c r="BM26" s="122"/>
      <c r="BN26" s="123"/>
      <c r="BO26" s="121" t="s">
        <v>36</v>
      </c>
      <c r="BP26" s="122"/>
      <c r="BQ26" s="122"/>
      <c r="BR26" s="123"/>
      <c r="BS26" s="134" t="s">
        <v>37</v>
      </c>
      <c r="BT26" s="135"/>
      <c r="BU26" s="135"/>
      <c r="BV26" s="136"/>
      <c r="BW26" s="134" t="s">
        <v>38</v>
      </c>
      <c r="BX26" s="135"/>
      <c r="BY26" s="135"/>
      <c r="BZ26" s="137"/>
      <c r="CA26" s="134" t="s">
        <v>39</v>
      </c>
      <c r="CB26" s="135"/>
      <c r="CC26" s="135"/>
      <c r="CD26" s="137"/>
      <c r="CE26" s="121" t="s">
        <v>35</v>
      </c>
      <c r="CF26" s="122"/>
      <c r="CG26" s="122"/>
      <c r="CH26" s="123"/>
      <c r="CI26" s="121" t="s">
        <v>36</v>
      </c>
      <c r="CJ26" s="122"/>
      <c r="CK26" s="122"/>
      <c r="CL26" s="123"/>
      <c r="CM26" s="134" t="s">
        <v>37</v>
      </c>
      <c r="CN26" s="135"/>
      <c r="CO26" s="135"/>
      <c r="CP26" s="136"/>
      <c r="CQ26" s="134" t="s">
        <v>38</v>
      </c>
      <c r="CR26" s="135"/>
      <c r="CS26" s="135"/>
      <c r="CT26" s="137"/>
      <c r="CU26" s="134" t="s">
        <v>39</v>
      </c>
      <c r="CV26" s="135"/>
      <c r="CW26" s="135"/>
      <c r="CX26" s="137"/>
      <c r="CY26" s="121" t="s">
        <v>35</v>
      </c>
      <c r="CZ26" s="122"/>
      <c r="DA26" s="122"/>
      <c r="DB26" s="123"/>
      <c r="DC26" s="121" t="s">
        <v>36</v>
      </c>
      <c r="DD26" s="122"/>
      <c r="DE26" s="122"/>
      <c r="DF26" s="123"/>
      <c r="DG26" s="134" t="s">
        <v>37</v>
      </c>
      <c r="DH26" s="135"/>
      <c r="DI26" s="135"/>
      <c r="DJ26" s="136"/>
      <c r="DK26" s="134" t="s">
        <v>38</v>
      </c>
      <c r="DL26" s="135"/>
      <c r="DM26" s="135"/>
      <c r="DN26" s="137"/>
      <c r="DO26" s="134" t="s">
        <v>39</v>
      </c>
      <c r="DP26" s="135"/>
      <c r="DQ26" s="135"/>
      <c r="DR26" s="137"/>
      <c r="DS26" s="121" t="s">
        <v>35</v>
      </c>
      <c r="DT26" s="122"/>
      <c r="DU26" s="122"/>
      <c r="DV26" s="123"/>
      <c r="DW26" s="121" t="s">
        <v>36</v>
      </c>
      <c r="DX26" s="122"/>
      <c r="DY26" s="122"/>
      <c r="DZ26" s="123"/>
      <c r="EA26" s="134" t="s">
        <v>37</v>
      </c>
      <c r="EB26" s="135"/>
      <c r="EC26" s="135"/>
      <c r="ED26" s="136"/>
      <c r="EE26" s="134" t="s">
        <v>38</v>
      </c>
      <c r="EF26" s="135"/>
      <c r="EG26" s="135"/>
      <c r="EH26" s="137"/>
      <c r="EI26" s="134" t="s">
        <v>39</v>
      </c>
      <c r="EJ26" s="135"/>
      <c r="EK26" s="135"/>
      <c r="EL26" s="137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14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14"/>
      <c r="GW26"/>
    </row>
    <row r="27" spans="1:205" ht="17" thickBot="1" x14ac:dyDescent="0.25">
      <c r="B27" s="32"/>
      <c r="C27" s="42" t="s">
        <v>33</v>
      </c>
      <c r="D27" s="43" t="s">
        <v>9</v>
      </c>
      <c r="E27" s="43" t="s">
        <v>34</v>
      </c>
      <c r="F27" s="44" t="s">
        <v>1</v>
      </c>
      <c r="G27" s="42" t="s">
        <v>33</v>
      </c>
      <c r="H27" s="43" t="s">
        <v>9</v>
      </c>
      <c r="I27" s="43" t="s">
        <v>34</v>
      </c>
      <c r="J27" s="44" t="s">
        <v>1</v>
      </c>
      <c r="K27" s="61" t="s">
        <v>33</v>
      </c>
      <c r="L27" s="62" t="s">
        <v>9</v>
      </c>
      <c r="M27" s="62" t="s">
        <v>34</v>
      </c>
      <c r="N27" s="37" t="s">
        <v>1</v>
      </c>
      <c r="O27" s="40" t="s">
        <v>33</v>
      </c>
      <c r="P27" s="11" t="s">
        <v>9</v>
      </c>
      <c r="Q27" s="11" t="s">
        <v>34</v>
      </c>
      <c r="R27" s="41" t="s">
        <v>1</v>
      </c>
      <c r="S27" s="61" t="s">
        <v>33</v>
      </c>
      <c r="T27" s="62" t="s">
        <v>9</v>
      </c>
      <c r="U27" s="62" t="s">
        <v>34</v>
      </c>
      <c r="V27" s="37" t="s">
        <v>1</v>
      </c>
      <c r="W27" s="42" t="s">
        <v>33</v>
      </c>
      <c r="X27" s="43" t="s">
        <v>9</v>
      </c>
      <c r="Y27" s="43" t="s">
        <v>34</v>
      </c>
      <c r="Z27" s="44" t="s">
        <v>1</v>
      </c>
      <c r="AA27" s="42" t="s">
        <v>33</v>
      </c>
      <c r="AB27" s="43" t="s">
        <v>9</v>
      </c>
      <c r="AC27" s="43" t="s">
        <v>34</v>
      </c>
      <c r="AD27" s="44" t="s">
        <v>1</v>
      </c>
      <c r="AE27" s="61" t="s">
        <v>33</v>
      </c>
      <c r="AF27" s="62" t="s">
        <v>9</v>
      </c>
      <c r="AG27" s="62" t="s">
        <v>34</v>
      </c>
      <c r="AH27" s="37" t="s">
        <v>1</v>
      </c>
      <c r="AI27" s="40" t="s">
        <v>33</v>
      </c>
      <c r="AJ27" s="11" t="s">
        <v>9</v>
      </c>
      <c r="AK27" s="11" t="s">
        <v>34</v>
      </c>
      <c r="AL27" s="41" t="s">
        <v>1</v>
      </c>
      <c r="AM27" s="40" t="s">
        <v>33</v>
      </c>
      <c r="AN27" s="11" t="s">
        <v>9</v>
      </c>
      <c r="AO27" s="11" t="s">
        <v>34</v>
      </c>
      <c r="AP27" s="41" t="s">
        <v>1</v>
      </c>
      <c r="AQ27" s="42" t="s">
        <v>33</v>
      </c>
      <c r="AR27" s="43" t="s">
        <v>9</v>
      </c>
      <c r="AS27" s="43" t="s">
        <v>34</v>
      </c>
      <c r="AT27" s="44" t="s">
        <v>1</v>
      </c>
      <c r="AU27" s="36" t="s">
        <v>33</v>
      </c>
      <c r="AV27" s="34" t="s">
        <v>9</v>
      </c>
      <c r="AW27" s="34" t="s">
        <v>34</v>
      </c>
      <c r="AX27" s="35" t="s">
        <v>1</v>
      </c>
      <c r="AY27" s="40" t="s">
        <v>33</v>
      </c>
      <c r="AZ27" s="11" t="s">
        <v>9</v>
      </c>
      <c r="BA27" s="11" t="s">
        <v>34</v>
      </c>
      <c r="BB27" s="41" t="s">
        <v>1</v>
      </c>
      <c r="BC27" s="61" t="s">
        <v>33</v>
      </c>
      <c r="BD27" s="62" t="s">
        <v>9</v>
      </c>
      <c r="BE27" s="62" t="s">
        <v>34</v>
      </c>
      <c r="BF27" s="37" t="s">
        <v>1</v>
      </c>
      <c r="BG27" s="40" t="s">
        <v>33</v>
      </c>
      <c r="BH27" s="11" t="s">
        <v>9</v>
      </c>
      <c r="BI27" s="11" t="s">
        <v>34</v>
      </c>
      <c r="BJ27" s="41" t="s">
        <v>1</v>
      </c>
      <c r="BK27" s="42" t="s">
        <v>33</v>
      </c>
      <c r="BL27" s="43" t="s">
        <v>9</v>
      </c>
      <c r="BM27" s="43" t="s">
        <v>34</v>
      </c>
      <c r="BN27" s="44" t="s">
        <v>1</v>
      </c>
      <c r="BO27" s="42" t="s">
        <v>33</v>
      </c>
      <c r="BP27" s="43" t="s">
        <v>9</v>
      </c>
      <c r="BQ27" s="43" t="s">
        <v>34</v>
      </c>
      <c r="BR27" s="44" t="s">
        <v>1</v>
      </c>
      <c r="BS27" s="61" t="s">
        <v>33</v>
      </c>
      <c r="BT27" s="62" t="s">
        <v>9</v>
      </c>
      <c r="BU27" s="62" t="s">
        <v>34</v>
      </c>
      <c r="BV27" s="37" t="s">
        <v>1</v>
      </c>
      <c r="BW27" s="61" t="s">
        <v>33</v>
      </c>
      <c r="BX27" s="62" t="s">
        <v>9</v>
      </c>
      <c r="BY27" s="62" t="s">
        <v>34</v>
      </c>
      <c r="BZ27" s="37" t="s">
        <v>1</v>
      </c>
      <c r="CA27" s="61" t="s">
        <v>33</v>
      </c>
      <c r="CB27" s="62" t="s">
        <v>9</v>
      </c>
      <c r="CC27" s="62" t="s">
        <v>34</v>
      </c>
      <c r="CD27" s="37" t="s">
        <v>1</v>
      </c>
      <c r="CE27" s="42" t="s">
        <v>33</v>
      </c>
      <c r="CF27" s="43" t="s">
        <v>9</v>
      </c>
      <c r="CG27" s="43" t="s">
        <v>34</v>
      </c>
      <c r="CH27" s="44" t="s">
        <v>1</v>
      </c>
      <c r="CI27" s="36" t="s">
        <v>33</v>
      </c>
      <c r="CJ27" s="34" t="s">
        <v>9</v>
      </c>
      <c r="CK27" s="34" t="s">
        <v>34</v>
      </c>
      <c r="CL27" s="35" t="s">
        <v>1</v>
      </c>
      <c r="CM27" s="40" t="s">
        <v>33</v>
      </c>
      <c r="CN27" s="11" t="s">
        <v>9</v>
      </c>
      <c r="CO27" s="11" t="s">
        <v>34</v>
      </c>
      <c r="CP27" s="41" t="s">
        <v>1</v>
      </c>
      <c r="CQ27" s="61" t="s">
        <v>33</v>
      </c>
      <c r="CR27" s="62" t="s">
        <v>9</v>
      </c>
      <c r="CS27" s="62" t="s">
        <v>34</v>
      </c>
      <c r="CT27" s="37" t="s">
        <v>1</v>
      </c>
      <c r="CU27" s="40" t="s">
        <v>33</v>
      </c>
      <c r="CV27" s="11" t="s">
        <v>9</v>
      </c>
      <c r="CW27" s="11" t="s">
        <v>34</v>
      </c>
      <c r="CX27" s="41" t="s">
        <v>1</v>
      </c>
      <c r="CY27" s="42" t="s">
        <v>33</v>
      </c>
      <c r="CZ27" s="43" t="s">
        <v>9</v>
      </c>
      <c r="DA27" s="43" t="s">
        <v>34</v>
      </c>
      <c r="DB27" s="44" t="s">
        <v>1</v>
      </c>
      <c r="DC27" s="36" t="s">
        <v>33</v>
      </c>
      <c r="DD27" s="34" t="s">
        <v>9</v>
      </c>
      <c r="DE27" s="34" t="s">
        <v>34</v>
      </c>
      <c r="DF27" s="35" t="s">
        <v>1</v>
      </c>
      <c r="DG27" s="61" t="s">
        <v>33</v>
      </c>
      <c r="DH27" s="62" t="s">
        <v>9</v>
      </c>
      <c r="DI27" s="62" t="s">
        <v>34</v>
      </c>
      <c r="DJ27" s="37" t="s">
        <v>1</v>
      </c>
      <c r="DK27" s="61" t="s">
        <v>33</v>
      </c>
      <c r="DL27" s="62" t="s">
        <v>9</v>
      </c>
      <c r="DM27" s="62" t="s">
        <v>34</v>
      </c>
      <c r="DN27" s="37" t="s">
        <v>1</v>
      </c>
      <c r="DO27" s="40" t="s">
        <v>33</v>
      </c>
      <c r="DP27" s="11" t="s">
        <v>9</v>
      </c>
      <c r="DQ27" s="11" t="s">
        <v>34</v>
      </c>
      <c r="DR27" s="41" t="s">
        <v>1</v>
      </c>
      <c r="DS27" s="42" t="s">
        <v>33</v>
      </c>
      <c r="DT27" s="43" t="s">
        <v>9</v>
      </c>
      <c r="DU27" s="43" t="s">
        <v>34</v>
      </c>
      <c r="DV27" s="44" t="s">
        <v>1</v>
      </c>
      <c r="DW27" s="36" t="s">
        <v>33</v>
      </c>
      <c r="DX27" s="34" t="s">
        <v>9</v>
      </c>
      <c r="DY27" s="34" t="s">
        <v>34</v>
      </c>
      <c r="DZ27" s="35" t="s">
        <v>1</v>
      </c>
      <c r="EA27" s="40" t="s">
        <v>33</v>
      </c>
      <c r="EB27" s="11" t="s">
        <v>9</v>
      </c>
      <c r="EC27" s="11" t="s">
        <v>34</v>
      </c>
      <c r="ED27" s="41" t="s">
        <v>1</v>
      </c>
      <c r="EE27" s="61" t="s">
        <v>33</v>
      </c>
      <c r="EF27" s="62" t="s">
        <v>9</v>
      </c>
      <c r="EG27" s="62" t="s">
        <v>34</v>
      </c>
      <c r="EH27" s="37" t="s">
        <v>1</v>
      </c>
      <c r="EI27" s="61" t="s">
        <v>33</v>
      </c>
      <c r="EJ27" s="62" t="s">
        <v>9</v>
      </c>
      <c r="EK27" s="62" t="s">
        <v>34</v>
      </c>
      <c r="EL27" s="37" t="s">
        <v>1</v>
      </c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14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14"/>
      <c r="GW27"/>
    </row>
    <row r="28" spans="1:205" x14ac:dyDescent="0.2">
      <c r="A28">
        <v>0</v>
      </c>
      <c r="B28" s="33" t="s">
        <v>10</v>
      </c>
      <c r="C28" s="36"/>
      <c r="D28" s="34"/>
      <c r="E28" s="58"/>
      <c r="F28" s="35"/>
      <c r="G28" s="25">
        <v>1</v>
      </c>
      <c r="H28" s="26"/>
      <c r="I28" s="26"/>
      <c r="J28" s="83"/>
      <c r="K28" s="25"/>
      <c r="L28" s="26"/>
      <c r="M28" s="26"/>
      <c r="N28" s="35"/>
      <c r="O28" s="36"/>
      <c r="P28" s="34"/>
      <c r="Q28" s="34"/>
      <c r="R28" s="64">
        <v>1</v>
      </c>
      <c r="S28" s="36"/>
      <c r="T28" s="26"/>
      <c r="U28" s="34"/>
      <c r="V28" s="84">
        <v>2</v>
      </c>
      <c r="W28" s="36"/>
      <c r="X28" s="34"/>
      <c r="Y28" s="63">
        <v>1</v>
      </c>
      <c r="Z28" s="64">
        <v>1</v>
      </c>
      <c r="AA28" s="85"/>
      <c r="AB28" s="34"/>
      <c r="AC28" s="34"/>
      <c r="AD28" s="64">
        <v>1</v>
      </c>
      <c r="AE28" s="36"/>
      <c r="AF28" s="26"/>
      <c r="AG28" s="26"/>
      <c r="AH28" s="35"/>
      <c r="AI28" s="36"/>
      <c r="AJ28" s="85"/>
      <c r="AK28" s="64">
        <v>1</v>
      </c>
      <c r="AL28" s="64">
        <v>1</v>
      </c>
      <c r="AM28" s="36"/>
      <c r="AN28" s="85"/>
      <c r="AO28" s="85"/>
      <c r="AP28" s="93"/>
      <c r="AQ28" s="36"/>
      <c r="AR28" s="58"/>
      <c r="AS28" s="64">
        <v>1</v>
      </c>
      <c r="AT28" s="58"/>
      <c r="AU28" s="36"/>
      <c r="AV28" s="58"/>
      <c r="AW28" s="64">
        <v>1</v>
      </c>
      <c r="AX28" s="64">
        <v>1</v>
      </c>
      <c r="AY28" s="36"/>
      <c r="AZ28" s="58"/>
      <c r="BA28" s="58"/>
      <c r="BB28" s="95">
        <v>1</v>
      </c>
      <c r="BC28" s="59">
        <v>1</v>
      </c>
      <c r="BD28" s="63">
        <v>1</v>
      </c>
      <c r="BE28" s="63">
        <v>1</v>
      </c>
      <c r="BF28" s="64">
        <v>1</v>
      </c>
      <c r="BG28" s="85"/>
      <c r="BH28" s="58"/>
      <c r="BI28" s="58"/>
      <c r="BJ28" s="95">
        <v>1</v>
      </c>
      <c r="BK28" s="36"/>
      <c r="BL28" s="34"/>
      <c r="BM28" s="63">
        <v>1</v>
      </c>
      <c r="BN28" s="64">
        <v>1</v>
      </c>
      <c r="BO28" s="85"/>
      <c r="BP28" s="34"/>
      <c r="BQ28" s="34"/>
      <c r="BR28" s="64">
        <v>1</v>
      </c>
      <c r="BS28" s="36"/>
      <c r="BT28" s="34"/>
      <c r="BU28" s="63">
        <v>1</v>
      </c>
      <c r="BV28" s="95">
        <v>1</v>
      </c>
      <c r="BW28" s="59">
        <v>1</v>
      </c>
      <c r="BX28" s="58"/>
      <c r="BY28" s="63">
        <v>1</v>
      </c>
      <c r="BZ28" s="95">
        <v>1</v>
      </c>
      <c r="CA28" s="36"/>
      <c r="CB28" s="58"/>
      <c r="CC28" s="63">
        <v>1</v>
      </c>
      <c r="CD28" s="64">
        <v>1</v>
      </c>
      <c r="CE28" s="85"/>
      <c r="CF28" s="58"/>
      <c r="CG28" s="63">
        <v>1</v>
      </c>
      <c r="CH28" s="58"/>
      <c r="CI28" s="36"/>
      <c r="CJ28" s="58">
        <v>1</v>
      </c>
      <c r="CK28" s="58"/>
      <c r="CL28" s="64">
        <v>1</v>
      </c>
      <c r="CM28" s="36"/>
      <c r="CN28" s="58"/>
      <c r="CO28" s="58"/>
      <c r="CP28" s="95">
        <v>1</v>
      </c>
      <c r="CQ28" s="59">
        <v>1</v>
      </c>
      <c r="CR28" s="63">
        <v>1</v>
      </c>
      <c r="CS28" s="58"/>
      <c r="CT28" s="64">
        <v>1</v>
      </c>
      <c r="CU28" s="85"/>
      <c r="CV28" s="58"/>
      <c r="CW28" s="58"/>
      <c r="CX28" s="95">
        <v>1</v>
      </c>
      <c r="CY28" s="36"/>
      <c r="CZ28" s="58"/>
      <c r="DA28" s="63">
        <v>1</v>
      </c>
      <c r="DB28" s="64">
        <v>1</v>
      </c>
      <c r="DC28" s="85"/>
      <c r="DD28" s="58"/>
      <c r="DE28" s="58"/>
      <c r="DF28" s="95">
        <v>1</v>
      </c>
      <c r="DG28" s="59">
        <v>1</v>
      </c>
      <c r="DH28" s="58"/>
      <c r="DI28" s="58"/>
      <c r="DJ28" s="64">
        <v>1</v>
      </c>
      <c r="DK28" s="67">
        <v>1</v>
      </c>
      <c r="DL28" s="63">
        <v>1</v>
      </c>
      <c r="DM28" s="63">
        <v>1</v>
      </c>
      <c r="DN28" s="64">
        <v>1</v>
      </c>
      <c r="DO28" s="67">
        <v>1</v>
      </c>
      <c r="DP28" s="58"/>
      <c r="DQ28" s="58"/>
      <c r="DR28" s="35"/>
      <c r="DS28" s="36"/>
      <c r="DT28" s="58"/>
      <c r="DU28" s="63">
        <v>1</v>
      </c>
      <c r="DV28" s="64">
        <v>1</v>
      </c>
      <c r="DW28" s="36"/>
      <c r="DX28" s="58"/>
      <c r="DY28" s="58"/>
      <c r="DZ28" s="64">
        <v>1</v>
      </c>
      <c r="EA28" s="36"/>
      <c r="EB28" s="58"/>
      <c r="EC28" s="58"/>
      <c r="ED28" s="95">
        <v>1</v>
      </c>
      <c r="EE28" s="59">
        <v>1</v>
      </c>
      <c r="EF28" s="58"/>
      <c r="EG28" s="63">
        <v>1</v>
      </c>
      <c r="EH28" s="95">
        <v>1</v>
      </c>
      <c r="EI28" s="36"/>
      <c r="EJ28" s="58"/>
      <c r="EK28" s="63">
        <v>1</v>
      </c>
      <c r="EL28" s="64">
        <v>1</v>
      </c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14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14"/>
      <c r="GW28"/>
    </row>
    <row r="29" spans="1:205" x14ac:dyDescent="0.2">
      <c r="A29">
        <v>1</v>
      </c>
      <c r="B29" s="33" t="s">
        <v>16</v>
      </c>
      <c r="C29" s="18">
        <v>106</v>
      </c>
      <c r="D29" s="1">
        <v>578</v>
      </c>
      <c r="E29" s="72"/>
      <c r="F29" s="73">
        <v>5</v>
      </c>
      <c r="G29" s="18">
        <v>248</v>
      </c>
      <c r="H29" s="1">
        <v>1260</v>
      </c>
      <c r="I29" s="1">
        <v>504</v>
      </c>
      <c r="J29" s="73">
        <v>7</v>
      </c>
      <c r="K29" s="18">
        <v>236</v>
      </c>
      <c r="L29" s="1">
        <v>1237</v>
      </c>
      <c r="M29" s="1">
        <v>366</v>
      </c>
      <c r="N29" s="73">
        <v>6</v>
      </c>
      <c r="O29" s="74">
        <v>13</v>
      </c>
      <c r="P29" s="72">
        <v>38</v>
      </c>
      <c r="Q29" s="72">
        <v>4</v>
      </c>
      <c r="R29" s="73"/>
      <c r="S29" s="74">
        <v>137</v>
      </c>
      <c r="T29" s="1">
        <v>348</v>
      </c>
      <c r="U29" s="72">
        <v>98</v>
      </c>
      <c r="V29" s="86">
        <v>20</v>
      </c>
      <c r="W29" s="74">
        <v>7</v>
      </c>
      <c r="X29" s="72">
        <v>70</v>
      </c>
      <c r="Y29" s="72"/>
      <c r="Z29" s="73"/>
      <c r="AA29" s="87">
        <v>22</v>
      </c>
      <c r="AB29" s="72">
        <v>125</v>
      </c>
      <c r="AC29" s="72">
        <v>74</v>
      </c>
      <c r="AD29" s="86"/>
      <c r="AE29" s="74">
        <v>14</v>
      </c>
      <c r="AF29" s="1">
        <v>119</v>
      </c>
      <c r="AG29" s="1">
        <v>53</v>
      </c>
      <c r="AH29" s="73">
        <v>1</v>
      </c>
      <c r="AI29" s="74">
        <v>3</v>
      </c>
      <c r="AJ29" s="72">
        <v>6</v>
      </c>
      <c r="AK29" s="72"/>
      <c r="AL29" s="73"/>
      <c r="AM29" s="18">
        <v>11</v>
      </c>
      <c r="AN29" s="1">
        <v>45</v>
      </c>
      <c r="AO29" s="72">
        <v>13</v>
      </c>
      <c r="AP29" s="73">
        <v>1</v>
      </c>
      <c r="AQ29" s="74">
        <v>2</v>
      </c>
      <c r="AR29" s="72">
        <v>11</v>
      </c>
      <c r="AS29" s="72"/>
      <c r="AT29" s="73">
        <v>1</v>
      </c>
      <c r="AU29" s="74">
        <v>1</v>
      </c>
      <c r="AV29" s="72">
        <v>12</v>
      </c>
      <c r="AW29" s="72"/>
      <c r="AX29" s="73"/>
      <c r="AY29" s="74">
        <v>5</v>
      </c>
      <c r="AZ29" s="72">
        <v>12</v>
      </c>
      <c r="BA29" s="72">
        <v>4</v>
      </c>
      <c r="BB29" s="86"/>
      <c r="BC29" s="74"/>
      <c r="BD29" s="72">
        <v>1</v>
      </c>
      <c r="BE29" s="72"/>
      <c r="BF29" s="73"/>
      <c r="BG29" s="87">
        <v>2</v>
      </c>
      <c r="BH29" s="72">
        <v>4</v>
      </c>
      <c r="BI29" s="72">
        <v>3</v>
      </c>
      <c r="BJ29" s="86"/>
      <c r="BK29" s="74">
        <v>1</v>
      </c>
      <c r="BL29" s="72">
        <v>2</v>
      </c>
      <c r="BM29" s="72"/>
      <c r="BN29" s="73"/>
      <c r="BO29" s="87">
        <v>3</v>
      </c>
      <c r="BP29" s="72">
        <v>8</v>
      </c>
      <c r="BQ29" s="72">
        <v>2</v>
      </c>
      <c r="BR29" s="73"/>
      <c r="BS29" s="74">
        <v>5</v>
      </c>
      <c r="BT29" s="72">
        <v>16</v>
      </c>
      <c r="BU29" s="72"/>
      <c r="BV29" s="86"/>
      <c r="BW29" s="74"/>
      <c r="BX29" s="72">
        <v>1</v>
      </c>
      <c r="BY29" s="72"/>
      <c r="BZ29" s="86"/>
      <c r="CA29" s="74">
        <v>7</v>
      </c>
      <c r="CB29" s="72">
        <v>8</v>
      </c>
      <c r="CC29" s="72"/>
      <c r="CD29" s="73"/>
      <c r="CE29" s="87">
        <v>1</v>
      </c>
      <c r="CF29" s="72">
        <v>6</v>
      </c>
      <c r="CG29" s="72"/>
      <c r="CH29" s="73">
        <v>1</v>
      </c>
      <c r="CI29" s="74">
        <v>4</v>
      </c>
      <c r="CJ29" s="72">
        <v>7</v>
      </c>
      <c r="CK29" s="72">
        <v>4</v>
      </c>
      <c r="CL29" s="73"/>
      <c r="CM29" s="74">
        <v>1</v>
      </c>
      <c r="CN29" s="72">
        <v>10</v>
      </c>
      <c r="CO29" s="72">
        <v>4</v>
      </c>
      <c r="CP29" s="86"/>
      <c r="CQ29" s="74"/>
      <c r="CR29" s="72"/>
      <c r="CS29" s="72">
        <v>1</v>
      </c>
      <c r="CT29" s="73"/>
      <c r="CU29" s="87">
        <v>1</v>
      </c>
      <c r="CV29" s="72">
        <v>7</v>
      </c>
      <c r="CW29" s="72">
        <v>6</v>
      </c>
      <c r="CX29" s="86"/>
      <c r="CY29" s="74">
        <v>3</v>
      </c>
      <c r="CZ29" s="72">
        <v>5</v>
      </c>
      <c r="DA29" s="72"/>
      <c r="DB29" s="73"/>
      <c r="DC29" s="87">
        <v>5</v>
      </c>
      <c r="DD29" s="72">
        <v>3</v>
      </c>
      <c r="DE29" s="72">
        <v>1</v>
      </c>
      <c r="DF29" s="86"/>
      <c r="DG29" s="74"/>
      <c r="DH29" s="72">
        <v>11</v>
      </c>
      <c r="DI29" s="72">
        <v>4</v>
      </c>
      <c r="DJ29" s="73"/>
      <c r="DK29" s="87"/>
      <c r="DL29" s="72"/>
      <c r="DM29" s="72"/>
      <c r="DN29" s="73"/>
      <c r="DO29" s="87"/>
      <c r="DP29" s="72">
        <v>4</v>
      </c>
      <c r="DQ29" s="72">
        <v>1</v>
      </c>
      <c r="DR29" s="73"/>
      <c r="DS29" s="74">
        <v>2</v>
      </c>
      <c r="DT29" s="72">
        <v>4</v>
      </c>
      <c r="DU29" s="72"/>
      <c r="DV29" s="73"/>
      <c r="DW29" s="74">
        <v>1</v>
      </c>
      <c r="DX29" s="72">
        <v>4</v>
      </c>
      <c r="DY29" s="72">
        <v>3</v>
      </c>
      <c r="DZ29" s="73"/>
      <c r="EA29" s="74">
        <v>1</v>
      </c>
      <c r="EB29" s="72">
        <v>13</v>
      </c>
      <c r="EC29" s="72">
        <v>3</v>
      </c>
      <c r="ED29" s="86"/>
      <c r="EE29" s="74"/>
      <c r="EF29" s="72">
        <v>1</v>
      </c>
      <c r="EG29" s="72"/>
      <c r="EH29" s="86"/>
      <c r="EI29" s="74">
        <v>3</v>
      </c>
      <c r="EJ29" s="72">
        <v>9</v>
      </c>
      <c r="EK29" s="72"/>
      <c r="EL29" s="73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14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14"/>
      <c r="GW29"/>
    </row>
    <row r="30" spans="1:205" x14ac:dyDescent="0.2">
      <c r="A30">
        <v>2</v>
      </c>
      <c r="B30" s="33" t="s">
        <v>11</v>
      </c>
      <c r="C30" s="18">
        <v>2</v>
      </c>
      <c r="D30" s="1"/>
      <c r="E30" s="72"/>
      <c r="F30" s="73"/>
      <c r="G30" s="18"/>
      <c r="H30" s="1">
        <v>1</v>
      </c>
      <c r="I30" s="1"/>
      <c r="J30" s="73"/>
      <c r="K30" s="18"/>
      <c r="L30" s="1">
        <v>4</v>
      </c>
      <c r="M30" s="1"/>
      <c r="N30" s="73"/>
      <c r="O30" s="74"/>
      <c r="P30" s="72"/>
      <c r="Q30" s="72"/>
      <c r="R30" s="73"/>
      <c r="S30" s="74"/>
      <c r="T30" s="1">
        <v>1</v>
      </c>
      <c r="U30" s="72"/>
      <c r="V30" s="86"/>
      <c r="W30" s="74"/>
      <c r="X30" s="72"/>
      <c r="Y30" s="72"/>
      <c r="Z30" s="73"/>
      <c r="AA30" s="87"/>
      <c r="AB30" s="72">
        <v>1</v>
      </c>
      <c r="AC30" s="72">
        <v>1</v>
      </c>
      <c r="AD30" s="86"/>
      <c r="AE30" s="74"/>
      <c r="AF30" s="1"/>
      <c r="AG30" s="1">
        <v>1</v>
      </c>
      <c r="AH30" s="73"/>
      <c r="AI30" s="74"/>
      <c r="AJ30" s="72"/>
      <c r="AK30" s="72"/>
      <c r="AL30" s="73"/>
      <c r="AM30" s="18">
        <v>1</v>
      </c>
      <c r="AN30" s="1"/>
      <c r="AO30" s="72"/>
      <c r="AP30" s="73"/>
      <c r="AQ30" s="74"/>
      <c r="AR30" s="72"/>
      <c r="AS30" s="72"/>
      <c r="AT30" s="73"/>
      <c r="AU30" s="74"/>
      <c r="AV30" s="72"/>
      <c r="AW30" s="72"/>
      <c r="AX30" s="73"/>
      <c r="AY30" s="74"/>
      <c r="AZ30" s="72"/>
      <c r="BA30" s="72"/>
      <c r="BB30" s="86"/>
      <c r="BC30" s="74"/>
      <c r="BD30" s="72"/>
      <c r="BE30" s="72"/>
      <c r="BF30" s="73"/>
      <c r="BG30" s="87"/>
      <c r="BH30" s="72"/>
      <c r="BI30" s="72"/>
      <c r="BJ30" s="86"/>
      <c r="BK30" s="74"/>
      <c r="BL30" s="72"/>
      <c r="BM30" s="72"/>
      <c r="BN30" s="73"/>
      <c r="BO30" s="87"/>
      <c r="BP30" s="72"/>
      <c r="BQ30" s="72"/>
      <c r="BR30" s="73"/>
      <c r="BS30" s="74"/>
      <c r="BT30" s="72"/>
      <c r="BU30" s="72"/>
      <c r="BV30" s="86"/>
      <c r="BW30" s="74"/>
      <c r="BX30" s="72"/>
      <c r="BY30" s="72"/>
      <c r="BZ30" s="86"/>
      <c r="CA30" s="74"/>
      <c r="CB30" s="72"/>
      <c r="CC30" s="72"/>
      <c r="CD30" s="73"/>
      <c r="CE30" s="87"/>
      <c r="CF30" s="72"/>
      <c r="CG30" s="72"/>
      <c r="CH30" s="73"/>
      <c r="CI30" s="74"/>
      <c r="CJ30" s="72"/>
      <c r="CK30" s="72"/>
      <c r="CL30" s="73"/>
      <c r="CM30" s="74"/>
      <c r="CN30" s="72"/>
      <c r="CO30" s="72"/>
      <c r="CP30" s="86"/>
      <c r="CQ30" s="74"/>
      <c r="CR30" s="72"/>
      <c r="CS30" s="72"/>
      <c r="CT30" s="73"/>
      <c r="CU30" s="87"/>
      <c r="CV30" s="72"/>
      <c r="CW30" s="72"/>
      <c r="CX30" s="86"/>
      <c r="CY30" s="74"/>
      <c r="CZ30" s="72"/>
      <c r="DA30" s="72"/>
      <c r="DB30" s="73"/>
      <c r="DC30" s="87"/>
      <c r="DD30" s="72"/>
      <c r="DE30" s="72"/>
      <c r="DF30" s="86"/>
      <c r="DG30" s="74"/>
      <c r="DH30" s="72"/>
      <c r="DI30" s="72"/>
      <c r="DJ30" s="73"/>
      <c r="DK30" s="87"/>
      <c r="DL30" s="72"/>
      <c r="DM30" s="72"/>
      <c r="DN30" s="73"/>
      <c r="DO30" s="87"/>
      <c r="DP30" s="72"/>
      <c r="DQ30" s="72"/>
      <c r="DR30" s="73"/>
      <c r="DS30" s="74"/>
      <c r="DT30" s="72"/>
      <c r="DU30" s="72"/>
      <c r="DV30" s="73"/>
      <c r="DW30" s="74"/>
      <c r="DX30" s="72"/>
      <c r="DY30" s="72"/>
      <c r="DZ30" s="73"/>
      <c r="EA30" s="74"/>
      <c r="EB30" s="72"/>
      <c r="EC30" s="72"/>
      <c r="ED30" s="86"/>
      <c r="EE30" s="74"/>
      <c r="EF30" s="72"/>
      <c r="EG30" s="72"/>
      <c r="EH30" s="86"/>
      <c r="EI30" s="74"/>
      <c r="EJ30" s="72"/>
      <c r="EK30" s="72"/>
      <c r="EL30" s="73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14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14"/>
      <c r="GW30"/>
    </row>
    <row r="31" spans="1:205" x14ac:dyDescent="0.2">
      <c r="A31">
        <v>3</v>
      </c>
      <c r="B31" s="33" t="s">
        <v>12</v>
      </c>
      <c r="C31" s="18"/>
      <c r="D31" s="1">
        <v>1</v>
      </c>
      <c r="E31" s="72"/>
      <c r="F31" s="73"/>
      <c r="G31" s="18">
        <v>1</v>
      </c>
      <c r="H31" s="1">
        <v>2</v>
      </c>
      <c r="I31" s="1"/>
      <c r="J31" s="73"/>
      <c r="K31" s="18"/>
      <c r="L31" s="1">
        <v>2</v>
      </c>
      <c r="M31" s="1"/>
      <c r="N31" s="73"/>
      <c r="O31" s="74"/>
      <c r="P31" s="72"/>
      <c r="Q31" s="72"/>
      <c r="R31" s="73"/>
      <c r="S31" s="74"/>
      <c r="T31" s="1"/>
      <c r="U31" s="72"/>
      <c r="V31" s="86"/>
      <c r="W31" s="74"/>
      <c r="X31" s="72"/>
      <c r="Y31" s="72"/>
      <c r="Z31" s="73"/>
      <c r="AA31" s="87"/>
      <c r="AB31" s="72"/>
      <c r="AC31" s="72"/>
      <c r="AD31" s="86"/>
      <c r="AE31" s="74"/>
      <c r="AF31" s="1"/>
      <c r="AG31" s="1">
        <v>1</v>
      </c>
      <c r="AH31" s="73"/>
      <c r="AI31" s="74"/>
      <c r="AJ31" s="72"/>
      <c r="AK31" s="72"/>
      <c r="AL31" s="73"/>
      <c r="AM31" s="74"/>
      <c r="AN31" s="1"/>
      <c r="AO31" s="72"/>
      <c r="AP31" s="94"/>
      <c r="AQ31" s="74"/>
      <c r="AR31" s="72"/>
      <c r="AS31" s="72"/>
      <c r="AT31" s="73"/>
      <c r="AU31" s="74"/>
      <c r="AV31" s="72"/>
      <c r="AW31" s="72"/>
      <c r="AX31" s="73"/>
      <c r="AY31" s="74"/>
      <c r="AZ31" s="72"/>
      <c r="BA31" s="72"/>
      <c r="BB31" s="86"/>
      <c r="BC31" s="74"/>
      <c r="BD31" s="72"/>
      <c r="BE31" s="72"/>
      <c r="BF31" s="73"/>
      <c r="BG31" s="87"/>
      <c r="BH31" s="72"/>
      <c r="BI31" s="72"/>
      <c r="BJ31" s="86"/>
      <c r="BK31" s="74"/>
      <c r="BL31" s="72"/>
      <c r="BM31" s="72"/>
      <c r="BN31" s="73"/>
      <c r="BO31" s="87"/>
      <c r="BP31" s="72"/>
      <c r="BQ31" s="72"/>
      <c r="BR31" s="73"/>
      <c r="BS31" s="74"/>
      <c r="BT31" s="72"/>
      <c r="BU31" s="72"/>
      <c r="BV31" s="86"/>
      <c r="BW31" s="74"/>
      <c r="BX31" s="72"/>
      <c r="BY31" s="72"/>
      <c r="BZ31" s="86"/>
      <c r="CA31" s="74"/>
      <c r="CB31" s="72"/>
      <c r="CC31" s="72"/>
      <c r="CD31" s="73"/>
      <c r="CE31" s="87"/>
      <c r="CF31" s="72"/>
      <c r="CG31" s="72"/>
      <c r="CH31" s="73"/>
      <c r="CI31" s="74"/>
      <c r="CJ31" s="72"/>
      <c r="CK31" s="72"/>
      <c r="CL31" s="73"/>
      <c r="CM31" s="74"/>
      <c r="CN31" s="72"/>
      <c r="CO31" s="72"/>
      <c r="CP31" s="86"/>
      <c r="CQ31" s="74"/>
      <c r="CR31" s="72"/>
      <c r="CS31" s="72"/>
      <c r="CT31" s="73"/>
      <c r="CU31" s="87"/>
      <c r="CV31" s="72"/>
      <c r="CW31" s="72"/>
      <c r="CX31" s="86"/>
      <c r="CY31" s="74"/>
      <c r="CZ31" s="72"/>
      <c r="DA31" s="72"/>
      <c r="DB31" s="73"/>
      <c r="DC31" s="87"/>
      <c r="DD31" s="72"/>
      <c r="DE31" s="72"/>
      <c r="DF31" s="86"/>
      <c r="DG31" s="74"/>
      <c r="DH31" s="72"/>
      <c r="DI31" s="72"/>
      <c r="DJ31" s="73"/>
      <c r="DK31" s="87"/>
      <c r="DL31" s="72"/>
      <c r="DM31" s="72"/>
      <c r="DN31" s="73"/>
      <c r="DO31" s="87"/>
      <c r="DP31" s="72"/>
      <c r="DQ31" s="72"/>
      <c r="DR31" s="73">
        <v>2</v>
      </c>
      <c r="DS31" s="74"/>
      <c r="DT31" s="72"/>
      <c r="DU31" s="72"/>
      <c r="DV31" s="73"/>
      <c r="DW31" s="74"/>
      <c r="DX31" s="72"/>
      <c r="DY31" s="72"/>
      <c r="DZ31" s="73"/>
      <c r="EA31" s="74"/>
      <c r="EB31" s="72"/>
      <c r="EC31" s="72"/>
      <c r="ED31" s="86"/>
      <c r="EE31" s="74"/>
      <c r="EF31" s="72"/>
      <c r="EG31" s="72"/>
      <c r="EH31" s="86"/>
      <c r="EI31" s="74"/>
      <c r="EJ31" s="72"/>
      <c r="EK31" s="72"/>
      <c r="EL31" s="73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14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14"/>
      <c r="GW31"/>
    </row>
    <row r="32" spans="1:205" x14ac:dyDescent="0.2">
      <c r="A32">
        <v>4</v>
      </c>
      <c r="B32" s="33" t="s">
        <v>13</v>
      </c>
      <c r="C32" s="18">
        <v>2</v>
      </c>
      <c r="D32" s="1">
        <v>1</v>
      </c>
      <c r="E32" s="72">
        <v>2</v>
      </c>
      <c r="F32" s="73"/>
      <c r="G32" s="18"/>
      <c r="H32" s="1">
        <v>2</v>
      </c>
      <c r="I32" s="1">
        <v>1</v>
      </c>
      <c r="J32" s="73"/>
      <c r="K32" s="18"/>
      <c r="L32" s="1">
        <v>3</v>
      </c>
      <c r="M32" s="1">
        <v>1</v>
      </c>
      <c r="N32" s="73"/>
      <c r="O32" s="74"/>
      <c r="P32" s="72"/>
      <c r="Q32" s="72"/>
      <c r="R32" s="73"/>
      <c r="S32" s="74"/>
      <c r="T32" s="1">
        <v>2</v>
      </c>
      <c r="U32" s="72"/>
      <c r="V32" s="86"/>
      <c r="W32" s="74"/>
      <c r="X32" s="72"/>
      <c r="Y32" s="72"/>
      <c r="Z32" s="73"/>
      <c r="AA32" s="87"/>
      <c r="AB32" s="72"/>
      <c r="AC32" s="72"/>
      <c r="AD32" s="86"/>
      <c r="AE32" s="74"/>
      <c r="AF32" s="1">
        <v>1</v>
      </c>
      <c r="AG32" s="1"/>
      <c r="AH32" s="73"/>
      <c r="AI32" s="74"/>
      <c r="AJ32" s="72"/>
      <c r="AK32" s="72"/>
      <c r="AL32" s="73"/>
      <c r="AM32" s="74"/>
      <c r="AN32" s="1"/>
      <c r="AO32" s="72"/>
      <c r="AP32" s="73"/>
      <c r="AQ32" s="74"/>
      <c r="AR32" s="72"/>
      <c r="AS32" s="72"/>
      <c r="AT32" s="73"/>
      <c r="AU32" s="74"/>
      <c r="AV32" s="72"/>
      <c r="AW32" s="72"/>
      <c r="AX32" s="73"/>
      <c r="AY32" s="74"/>
      <c r="AZ32" s="72"/>
      <c r="BA32" s="72"/>
      <c r="BB32" s="86"/>
      <c r="BC32" s="74"/>
      <c r="BD32" s="72"/>
      <c r="BE32" s="72"/>
      <c r="BF32" s="73"/>
      <c r="BG32" s="87"/>
      <c r="BH32" s="72"/>
      <c r="BI32" s="72"/>
      <c r="BJ32" s="86"/>
      <c r="BK32" s="74"/>
      <c r="BL32" s="72"/>
      <c r="BM32" s="72"/>
      <c r="BN32" s="73"/>
      <c r="BO32" s="87"/>
      <c r="BP32" s="72"/>
      <c r="BQ32" s="72"/>
      <c r="BR32" s="73"/>
      <c r="BS32" s="74"/>
      <c r="BT32" s="72"/>
      <c r="BU32" s="72"/>
      <c r="BV32" s="86"/>
      <c r="BW32" s="74"/>
      <c r="BX32" s="72"/>
      <c r="BY32" s="72"/>
      <c r="BZ32" s="86"/>
      <c r="CA32" s="74"/>
      <c r="CB32" s="72"/>
      <c r="CC32" s="72"/>
      <c r="CD32" s="73"/>
      <c r="CE32" s="87"/>
      <c r="CF32" s="72"/>
      <c r="CG32" s="72"/>
      <c r="CH32" s="73"/>
      <c r="CI32" s="74"/>
      <c r="CJ32" s="72"/>
      <c r="CK32" s="72"/>
      <c r="CL32" s="73"/>
      <c r="CM32" s="74"/>
      <c r="CN32" s="72"/>
      <c r="CO32" s="72"/>
      <c r="CP32" s="86"/>
      <c r="CQ32" s="74"/>
      <c r="CR32" s="72"/>
      <c r="CS32" s="72"/>
      <c r="CT32" s="73"/>
      <c r="CU32" s="87"/>
      <c r="CV32" s="72"/>
      <c r="CW32" s="72"/>
      <c r="CX32" s="86"/>
      <c r="CY32" s="74"/>
      <c r="CZ32" s="72"/>
      <c r="DA32" s="72"/>
      <c r="DB32" s="73"/>
      <c r="DC32" s="87"/>
      <c r="DD32" s="72"/>
      <c r="DE32" s="72"/>
      <c r="DF32" s="86"/>
      <c r="DG32" s="74"/>
      <c r="DH32" s="72"/>
      <c r="DI32" s="72"/>
      <c r="DJ32" s="73"/>
      <c r="DK32" s="87"/>
      <c r="DL32" s="72"/>
      <c r="DM32" s="72"/>
      <c r="DN32" s="73"/>
      <c r="DO32" s="87"/>
      <c r="DP32" s="72"/>
      <c r="DQ32" s="72"/>
      <c r="DR32" s="73">
        <v>1</v>
      </c>
      <c r="DS32" s="74"/>
      <c r="DT32" s="72"/>
      <c r="DU32" s="72"/>
      <c r="DV32" s="73"/>
      <c r="DW32" s="74"/>
      <c r="DX32" s="72"/>
      <c r="DY32" s="72"/>
      <c r="DZ32" s="73"/>
      <c r="EA32" s="74"/>
      <c r="EB32" s="72"/>
      <c r="EC32" s="72"/>
      <c r="ED32" s="86"/>
      <c r="EE32" s="74"/>
      <c r="EF32" s="72"/>
      <c r="EG32" s="72"/>
      <c r="EH32" s="86"/>
      <c r="EI32" s="74"/>
      <c r="EJ32" s="72"/>
      <c r="EK32" s="72"/>
      <c r="EL32" s="73"/>
      <c r="FR32" s="14"/>
      <c r="FT32"/>
      <c r="GU32" s="14"/>
      <c r="GW32"/>
    </row>
    <row r="33" spans="1:205" ht="17" thickBot="1" x14ac:dyDescent="0.25">
      <c r="A33">
        <v>5</v>
      </c>
      <c r="B33" s="33" t="s">
        <v>14</v>
      </c>
      <c r="C33" s="20"/>
      <c r="D33" s="21"/>
      <c r="E33" s="89"/>
      <c r="F33" s="90"/>
      <c r="G33" s="20">
        <v>1</v>
      </c>
      <c r="H33" s="21"/>
      <c r="I33" s="89"/>
      <c r="J33" s="90"/>
      <c r="K33" s="20">
        <v>1</v>
      </c>
      <c r="L33" s="21">
        <v>1</v>
      </c>
      <c r="M33" s="21"/>
      <c r="N33" s="90"/>
      <c r="O33" s="88"/>
      <c r="P33" s="89"/>
      <c r="Q33" s="89"/>
      <c r="R33" s="90"/>
      <c r="S33" s="88"/>
      <c r="T33" s="89"/>
      <c r="U33" s="89"/>
      <c r="V33" s="91"/>
      <c r="W33" s="88"/>
      <c r="X33" s="89"/>
      <c r="Y33" s="89"/>
      <c r="Z33" s="90"/>
      <c r="AA33" s="92"/>
      <c r="AB33" s="89"/>
      <c r="AC33" s="89"/>
      <c r="AD33" s="91"/>
      <c r="AE33" s="88"/>
      <c r="AF33" s="21">
        <v>1</v>
      </c>
      <c r="AG33" s="89"/>
      <c r="AH33" s="90"/>
      <c r="AI33" s="88"/>
      <c r="AJ33" s="89"/>
      <c r="AK33" s="89"/>
      <c r="AL33" s="90"/>
      <c r="AM33" s="88"/>
      <c r="AN33" s="21">
        <v>1</v>
      </c>
      <c r="AO33" s="89"/>
      <c r="AP33" s="90"/>
      <c r="AQ33" s="88"/>
      <c r="AR33" s="89"/>
      <c r="AS33" s="89"/>
      <c r="AT33" s="90"/>
      <c r="AU33" s="88"/>
      <c r="AV33" s="89"/>
      <c r="AW33" s="89"/>
      <c r="AX33" s="90"/>
      <c r="AY33" s="88"/>
      <c r="AZ33" s="89"/>
      <c r="BA33" s="89"/>
      <c r="BB33" s="91"/>
      <c r="BC33" s="88"/>
      <c r="BD33" s="89"/>
      <c r="BE33" s="89"/>
      <c r="BF33" s="90"/>
      <c r="BG33" s="92"/>
      <c r="BH33" s="89"/>
      <c r="BI33" s="89"/>
      <c r="BJ33" s="91"/>
      <c r="BK33" s="88"/>
      <c r="BL33" s="89"/>
      <c r="BM33" s="89"/>
      <c r="BN33" s="90"/>
      <c r="BO33" s="92"/>
      <c r="BP33" s="89"/>
      <c r="BQ33" s="89"/>
      <c r="BR33" s="90"/>
      <c r="BS33" s="88"/>
      <c r="BT33" s="89"/>
      <c r="BU33" s="89"/>
      <c r="BV33" s="91"/>
      <c r="BW33" s="88"/>
      <c r="BX33" s="89"/>
      <c r="BY33" s="89"/>
      <c r="BZ33" s="91"/>
      <c r="CA33" s="88"/>
      <c r="CB33" s="89"/>
      <c r="CC33" s="89"/>
      <c r="CD33" s="90"/>
      <c r="CE33" s="87"/>
      <c r="CF33" s="72"/>
      <c r="CG33" s="72"/>
      <c r="CH33" s="73"/>
      <c r="CI33" s="74"/>
      <c r="CJ33" s="72"/>
      <c r="CK33" s="72"/>
      <c r="CL33" s="73"/>
      <c r="CM33" s="74"/>
      <c r="CN33" s="72"/>
      <c r="CO33" s="72"/>
      <c r="CP33" s="86"/>
      <c r="CQ33" s="88"/>
      <c r="CR33" s="89"/>
      <c r="CS33" s="89"/>
      <c r="CT33" s="90"/>
      <c r="CU33" s="87"/>
      <c r="CV33" s="72"/>
      <c r="CW33" s="72"/>
      <c r="CX33" s="86"/>
      <c r="CY33" s="88"/>
      <c r="CZ33" s="89"/>
      <c r="DA33" s="89"/>
      <c r="DB33" s="90"/>
      <c r="DC33" s="87"/>
      <c r="DD33" s="72"/>
      <c r="DE33" s="72"/>
      <c r="DF33" s="86"/>
      <c r="DG33" s="88"/>
      <c r="DH33" s="89"/>
      <c r="DI33" s="89"/>
      <c r="DJ33" s="90"/>
      <c r="DK33" s="92"/>
      <c r="DL33" s="89"/>
      <c r="DM33" s="89"/>
      <c r="DN33" s="90"/>
      <c r="DO33" s="87"/>
      <c r="DP33" s="72"/>
      <c r="DQ33" s="72"/>
      <c r="DR33" s="73"/>
      <c r="DS33" s="74"/>
      <c r="DT33" s="72"/>
      <c r="DU33" s="72"/>
      <c r="DV33" s="73"/>
      <c r="DW33" s="74"/>
      <c r="DX33" s="72"/>
      <c r="DY33" s="72"/>
      <c r="DZ33" s="73"/>
      <c r="EA33" s="74"/>
      <c r="EB33" s="72"/>
      <c r="EC33" s="72"/>
      <c r="ED33" s="86"/>
      <c r="EE33" s="88"/>
      <c r="EF33" s="89"/>
      <c r="EG33" s="89"/>
      <c r="EH33" s="91"/>
      <c r="EI33" s="88"/>
      <c r="EJ33" s="89"/>
      <c r="EK33" s="89"/>
      <c r="EL33" s="90"/>
      <c r="FR33" s="14"/>
      <c r="FT33"/>
      <c r="GU33" s="14"/>
      <c r="GW33"/>
    </row>
    <row r="34" spans="1:205" x14ac:dyDescent="0.2">
      <c r="B34" s="38" t="s">
        <v>0</v>
      </c>
      <c r="C34" s="5">
        <f>SUM(C28:C33)</f>
        <v>110</v>
      </c>
      <c r="D34" s="5">
        <f t="shared" ref="D34" si="194">SUM(D28:D33)</f>
        <v>580</v>
      </c>
      <c r="E34" s="5">
        <f t="shared" ref="E34" si="195">SUM(E28:E33)</f>
        <v>2</v>
      </c>
      <c r="F34" s="5">
        <f t="shared" ref="F34" si="196">SUM(F28:F33)</f>
        <v>5</v>
      </c>
      <c r="G34" s="5">
        <f t="shared" ref="G34" si="197">SUM(G28:G33)</f>
        <v>251</v>
      </c>
      <c r="H34" s="5">
        <f t="shared" ref="H34" si="198">SUM(H28:H33)</f>
        <v>1265</v>
      </c>
      <c r="I34" s="5">
        <f t="shared" ref="I34" si="199">SUM(I28:I33)</f>
        <v>505</v>
      </c>
      <c r="J34" s="5">
        <f t="shared" ref="J34" si="200">SUM(J28:J33)</f>
        <v>7</v>
      </c>
      <c r="K34" s="5">
        <f t="shared" ref="K34" si="201">SUM(K28:K33)</f>
        <v>237</v>
      </c>
      <c r="L34" s="5">
        <f t="shared" ref="L34" si="202">SUM(L28:L33)</f>
        <v>1247</v>
      </c>
      <c r="M34" s="5">
        <f t="shared" ref="M34" si="203">SUM(M28:M33)</f>
        <v>367</v>
      </c>
      <c r="N34" s="5">
        <f t="shared" ref="N34" si="204">SUM(N28:N33)</f>
        <v>6</v>
      </c>
      <c r="O34" s="5">
        <f t="shared" ref="O34" si="205">SUM(O28:O33)</f>
        <v>13</v>
      </c>
      <c r="P34" s="5">
        <f t="shared" ref="P34" si="206">SUM(P28:P33)</f>
        <v>38</v>
      </c>
      <c r="Q34" s="5">
        <f>SUM(Q28:Q33)</f>
        <v>4</v>
      </c>
      <c r="R34" s="5">
        <f t="shared" ref="R34" si="207">SUM(R28:R33)</f>
        <v>1</v>
      </c>
      <c r="S34" s="5">
        <f t="shared" ref="S34" si="208">SUM(S28:S33)</f>
        <v>137</v>
      </c>
      <c r="T34" s="5">
        <f t="shared" ref="T34" si="209">SUM(T28:T33)</f>
        <v>351</v>
      </c>
      <c r="U34" s="5">
        <f t="shared" ref="U34" si="210">SUM(U28:U33)</f>
        <v>98</v>
      </c>
      <c r="V34" s="5">
        <f t="shared" ref="V34" si="211">SUM(V28:V33)</f>
        <v>22</v>
      </c>
      <c r="W34" s="5">
        <f t="shared" ref="W34" si="212">SUM(W28:W33)</f>
        <v>7</v>
      </c>
      <c r="X34" s="5">
        <f t="shared" ref="X34" si="213">SUM(X28:X33)</f>
        <v>70</v>
      </c>
      <c r="Y34" s="5">
        <f t="shared" ref="Y34" si="214">SUM(Y28:Y33)</f>
        <v>1</v>
      </c>
      <c r="Z34" s="5">
        <f t="shared" ref="Z34" si="215">SUM(Z28:Z33)</f>
        <v>1</v>
      </c>
      <c r="AA34" s="5">
        <f t="shared" ref="AA34" si="216">SUM(AA28:AA33)</f>
        <v>22</v>
      </c>
      <c r="AB34" s="5">
        <f t="shared" ref="AB34" si="217">SUM(AB28:AB33)</f>
        <v>126</v>
      </c>
      <c r="AC34" s="5">
        <f t="shared" ref="AC34" si="218">SUM(AC28:AC33)</f>
        <v>75</v>
      </c>
      <c r="AD34" s="5">
        <f t="shared" ref="AD34" si="219">SUM(AD28:AD33)</f>
        <v>1</v>
      </c>
      <c r="AE34" s="5">
        <f t="shared" ref="AE34" si="220">SUM(AE28:AE33)</f>
        <v>14</v>
      </c>
      <c r="AF34" s="5">
        <f t="shared" ref="AF34" si="221">SUM(AF28:AF33)</f>
        <v>121</v>
      </c>
      <c r="AG34" s="5">
        <f t="shared" ref="AG34" si="222">SUM(AG28:AG33)</f>
        <v>55</v>
      </c>
      <c r="AH34" s="5">
        <f t="shared" ref="AH34" si="223">SUM(AH28:AH33)</f>
        <v>1</v>
      </c>
      <c r="AI34" s="5">
        <f t="shared" ref="AI34" si="224">SUM(AI28:AI33)</f>
        <v>3</v>
      </c>
      <c r="AJ34" s="5">
        <f t="shared" ref="AJ34" si="225">SUM(AJ28:AJ33)</f>
        <v>6</v>
      </c>
      <c r="AK34" s="5">
        <f t="shared" ref="AK34" si="226">SUM(AK28:AK33)</f>
        <v>1</v>
      </c>
      <c r="AL34" s="5">
        <f t="shared" ref="AL34" si="227">SUM(AL28:AL33)</f>
        <v>1</v>
      </c>
      <c r="AM34" s="5">
        <f t="shared" ref="AM34" si="228">SUM(AM28:AM33)</f>
        <v>12</v>
      </c>
      <c r="AN34" s="5">
        <f t="shared" ref="AN34" si="229">SUM(AN28:AN33)</f>
        <v>46</v>
      </c>
      <c r="AO34" s="5">
        <f t="shared" ref="AO34" si="230">SUM(AO28:AO33)</f>
        <v>13</v>
      </c>
      <c r="AP34" s="5">
        <f t="shared" ref="AP34" si="231">SUM(AP28:AP33)</f>
        <v>1</v>
      </c>
      <c r="AQ34" s="5">
        <f t="shared" ref="AQ34" si="232">SUM(AQ28:AQ33)</f>
        <v>2</v>
      </c>
      <c r="AR34" s="5">
        <f t="shared" ref="AR34" si="233">SUM(AR28:AR33)</f>
        <v>11</v>
      </c>
      <c r="AS34" s="5">
        <f t="shared" ref="AS34" si="234">SUM(AS28:AS33)</f>
        <v>1</v>
      </c>
      <c r="AT34" s="5">
        <f t="shared" ref="AT34" si="235">SUM(AT28:AT33)</f>
        <v>1</v>
      </c>
      <c r="AU34" s="5">
        <f t="shared" ref="AU34" si="236">SUM(AU28:AU33)</f>
        <v>1</v>
      </c>
      <c r="AV34" s="5">
        <f t="shared" ref="AV34" si="237">SUM(AV28:AV33)</f>
        <v>12</v>
      </c>
      <c r="AW34" s="5">
        <f t="shared" ref="AW34" si="238">SUM(AW28:AW33)</f>
        <v>1</v>
      </c>
      <c r="AX34" s="5">
        <f t="shared" ref="AX34" si="239">SUM(AX28:AX33)</f>
        <v>1</v>
      </c>
      <c r="AY34" s="5">
        <f t="shared" ref="AY34" si="240">SUM(AY28:AY33)</f>
        <v>5</v>
      </c>
      <c r="AZ34" s="5">
        <f t="shared" ref="AZ34" si="241">SUM(AZ28:AZ33)</f>
        <v>12</v>
      </c>
      <c r="BA34" s="5">
        <f t="shared" ref="BA34" si="242">SUM(BA28:BA33)</f>
        <v>4</v>
      </c>
      <c r="BB34" s="5">
        <f t="shared" ref="BB34" si="243">SUM(BB28:BB33)</f>
        <v>1</v>
      </c>
      <c r="BC34" s="5">
        <f t="shared" ref="BC34" si="244">SUM(BC28:BC33)</f>
        <v>1</v>
      </c>
      <c r="BD34" s="5">
        <f t="shared" ref="BD34" si="245">SUM(BD28:BD33)</f>
        <v>2</v>
      </c>
      <c r="BE34" s="5">
        <f t="shared" ref="BE34" si="246">SUM(BE28:BE33)</f>
        <v>1</v>
      </c>
      <c r="BF34" s="5">
        <f t="shared" ref="BF34" si="247">SUM(BF28:BF33)</f>
        <v>1</v>
      </c>
      <c r="BG34" s="5">
        <f t="shared" ref="BG34" si="248">SUM(BG28:BG33)</f>
        <v>2</v>
      </c>
      <c r="BH34" s="5">
        <f t="shared" ref="BH34" si="249">SUM(BH28:BH33)</f>
        <v>4</v>
      </c>
      <c r="BI34" s="5">
        <f t="shared" ref="BI34" si="250">SUM(BI28:BI33)</f>
        <v>3</v>
      </c>
      <c r="BJ34" s="5">
        <f t="shared" ref="BJ34" si="251">SUM(BJ28:BJ33)</f>
        <v>1</v>
      </c>
      <c r="BK34" s="5">
        <f t="shared" ref="BK34" si="252">SUM(BK28:BK33)</f>
        <v>1</v>
      </c>
      <c r="BL34" s="5">
        <f t="shared" ref="BL34" si="253">SUM(BL28:BL33)</f>
        <v>2</v>
      </c>
      <c r="BM34" s="5">
        <f t="shared" ref="BM34" si="254">SUM(BM28:BM33)</f>
        <v>1</v>
      </c>
      <c r="BN34" s="5">
        <f t="shared" ref="BN34" si="255">SUM(BN28:BN33)</f>
        <v>1</v>
      </c>
      <c r="BO34" s="5">
        <f t="shared" ref="BO34" si="256">SUM(BO28:BO33)</f>
        <v>3</v>
      </c>
      <c r="BP34" s="5">
        <f t="shared" ref="BP34" si="257">SUM(BP28:BP33)</f>
        <v>8</v>
      </c>
      <c r="BQ34" s="5">
        <f t="shared" ref="BQ34" si="258">SUM(BQ28:BQ33)</f>
        <v>2</v>
      </c>
      <c r="BR34" s="5">
        <f t="shared" ref="BR34" si="259">SUM(BR28:BR33)</f>
        <v>1</v>
      </c>
      <c r="BS34" s="5">
        <f t="shared" ref="BS34" si="260">SUM(BS28:BS33)</f>
        <v>5</v>
      </c>
      <c r="BT34" s="5">
        <f t="shared" ref="BT34" si="261">SUM(BT28:BT33)</f>
        <v>16</v>
      </c>
      <c r="BU34" s="5">
        <f t="shared" ref="BU34" si="262">SUM(BU28:BU33)</f>
        <v>1</v>
      </c>
      <c r="BV34" s="5">
        <f t="shared" ref="BV34" si="263">SUM(BV28:BV33)</f>
        <v>1</v>
      </c>
      <c r="BW34" s="5">
        <f t="shared" ref="BW34" si="264">SUM(BW28:BW33)</f>
        <v>1</v>
      </c>
      <c r="BX34" s="5">
        <f t="shared" ref="BX34" si="265">SUM(BX28:BX33)</f>
        <v>1</v>
      </c>
      <c r="BY34" s="5">
        <f t="shared" ref="BY34" si="266">SUM(BY28:BY33)</f>
        <v>1</v>
      </c>
      <c r="BZ34" s="5">
        <f t="shared" ref="BZ34" si="267">SUM(BZ28:BZ33)</f>
        <v>1</v>
      </c>
      <c r="CA34" s="5">
        <f t="shared" ref="CA34" si="268">SUM(CA28:CA33)</f>
        <v>7</v>
      </c>
      <c r="CB34" s="5">
        <f t="shared" ref="CB34" si="269">SUM(CB28:CB33)</f>
        <v>8</v>
      </c>
      <c r="CC34" s="5">
        <f t="shared" ref="CC34" si="270">SUM(CC28:CC33)</f>
        <v>1</v>
      </c>
      <c r="CD34" s="5">
        <f t="shared" ref="CD34" si="271">SUM(CD28:CD33)</f>
        <v>1</v>
      </c>
      <c r="CE34" s="5">
        <f t="shared" ref="CE34" si="272">SUM(CE28:CE33)</f>
        <v>1</v>
      </c>
      <c r="CF34" s="5">
        <f t="shared" ref="CF34" si="273">SUM(CF28:CF33)</f>
        <v>6</v>
      </c>
      <c r="CG34" s="5">
        <f t="shared" ref="CG34" si="274">SUM(CG28:CG33)</f>
        <v>1</v>
      </c>
      <c r="CH34" s="5">
        <f t="shared" ref="CH34" si="275">SUM(CH28:CH33)</f>
        <v>1</v>
      </c>
      <c r="CI34" s="5">
        <f t="shared" ref="CI34" si="276">SUM(CI28:CI33)</f>
        <v>4</v>
      </c>
      <c r="CJ34" s="5">
        <f t="shared" ref="CJ34" si="277">SUM(CJ28:CJ33)</f>
        <v>8</v>
      </c>
      <c r="CK34" s="5">
        <f t="shared" ref="CK34" si="278">SUM(CK28:CK33)</f>
        <v>4</v>
      </c>
      <c r="CL34" s="5">
        <f t="shared" ref="CL34" si="279">SUM(CL28:CL33)</f>
        <v>1</v>
      </c>
      <c r="CM34" s="5">
        <f t="shared" ref="CM34" si="280">SUM(CM28:CM33)</f>
        <v>1</v>
      </c>
      <c r="CN34" s="5">
        <f t="shared" ref="CN34" si="281">SUM(CN28:CN33)</f>
        <v>10</v>
      </c>
      <c r="CO34" s="5">
        <f t="shared" ref="CO34" si="282">SUM(CO28:CO33)</f>
        <v>4</v>
      </c>
      <c r="CP34" s="5">
        <f t="shared" ref="CP34" si="283">SUM(CP28:CP33)</f>
        <v>1</v>
      </c>
      <c r="CQ34" s="5">
        <f t="shared" ref="CQ34" si="284">SUM(CQ28:CQ33)</f>
        <v>1</v>
      </c>
      <c r="CR34" s="5">
        <f t="shared" ref="CR34" si="285">SUM(CR28:CR33)</f>
        <v>1</v>
      </c>
      <c r="CS34" s="5">
        <f t="shared" ref="CS34" si="286">SUM(CS28:CS33)</f>
        <v>1</v>
      </c>
      <c r="CT34" s="5">
        <f t="shared" ref="CT34" si="287">SUM(CT28:CT33)</f>
        <v>1</v>
      </c>
      <c r="CU34" s="5">
        <f t="shared" ref="CU34" si="288">SUM(CU28:CU33)</f>
        <v>1</v>
      </c>
      <c r="CV34" s="5">
        <f t="shared" ref="CV34" si="289">SUM(CV28:CV33)</f>
        <v>7</v>
      </c>
      <c r="CW34" s="5">
        <f t="shared" ref="CW34" si="290">SUM(CW28:CW33)</f>
        <v>6</v>
      </c>
      <c r="CX34" s="5">
        <f t="shared" ref="CX34" si="291">SUM(CX28:CX33)</f>
        <v>1</v>
      </c>
      <c r="CY34" s="5">
        <f t="shared" ref="CY34" si="292">SUM(CY28:CY33)</f>
        <v>3</v>
      </c>
      <c r="CZ34" s="5">
        <f t="shared" ref="CZ34" si="293">SUM(CZ28:CZ33)</f>
        <v>5</v>
      </c>
      <c r="DA34" s="5">
        <f t="shared" ref="DA34" si="294">SUM(DA28:DA33)</f>
        <v>1</v>
      </c>
      <c r="DB34" s="5">
        <f t="shared" ref="DB34" si="295">SUM(DB28:DB33)</f>
        <v>1</v>
      </c>
      <c r="DC34" s="5">
        <f t="shared" ref="DC34" si="296">SUM(DC28:DC33)</f>
        <v>5</v>
      </c>
      <c r="DD34" s="5">
        <f t="shared" ref="DD34" si="297">SUM(DD28:DD33)</f>
        <v>3</v>
      </c>
      <c r="DE34" s="5">
        <f t="shared" ref="DE34" si="298">SUM(DE28:DE33)</f>
        <v>1</v>
      </c>
      <c r="DF34" s="5">
        <f t="shared" ref="DF34" si="299">SUM(DF28:DF33)</f>
        <v>1</v>
      </c>
      <c r="DG34" s="5">
        <f t="shared" ref="DG34" si="300">SUM(DG28:DG33)</f>
        <v>1</v>
      </c>
      <c r="DH34" s="5">
        <f t="shared" ref="DH34" si="301">SUM(DH28:DH33)</f>
        <v>11</v>
      </c>
      <c r="DI34" s="5">
        <f t="shared" ref="DI34" si="302">SUM(DI28:DI33)</f>
        <v>4</v>
      </c>
      <c r="DJ34" s="5">
        <f t="shared" ref="DJ34" si="303">SUM(DJ28:DJ33)</f>
        <v>1</v>
      </c>
      <c r="DK34" s="5">
        <f t="shared" ref="DK34" si="304">SUM(DK28:DK33)</f>
        <v>1</v>
      </c>
      <c r="DL34" s="5">
        <f t="shared" ref="DL34" si="305">SUM(DL28:DL33)</f>
        <v>1</v>
      </c>
      <c r="DM34" s="5">
        <f t="shared" ref="DM34" si="306">SUM(DM28:DM33)</f>
        <v>1</v>
      </c>
      <c r="DN34" s="5">
        <f t="shared" ref="DN34" si="307">SUM(DN28:DN33)</f>
        <v>1</v>
      </c>
      <c r="DO34" s="5">
        <f t="shared" ref="DO34" si="308">SUM(DO28:DO33)</f>
        <v>1</v>
      </c>
      <c r="DP34" s="5">
        <f t="shared" ref="DP34" si="309">SUM(DP28:DP33)</f>
        <v>4</v>
      </c>
      <c r="DQ34" s="5">
        <f t="shared" ref="DQ34" si="310">SUM(DQ28:DQ33)</f>
        <v>1</v>
      </c>
      <c r="DR34" s="5">
        <f t="shared" ref="DR34" si="311">SUM(DR28:DR33)</f>
        <v>3</v>
      </c>
      <c r="DS34" s="5">
        <f t="shared" ref="DS34" si="312">SUM(DS28:DS33)</f>
        <v>2</v>
      </c>
      <c r="DT34" s="5">
        <f t="shared" ref="DT34" si="313">SUM(DT28:DT33)</f>
        <v>4</v>
      </c>
      <c r="DU34" s="5">
        <f t="shared" ref="DU34" si="314">SUM(DU28:DU33)</f>
        <v>1</v>
      </c>
      <c r="DV34" s="5">
        <f t="shared" ref="DV34" si="315">SUM(DV28:DV33)</f>
        <v>1</v>
      </c>
      <c r="DW34" s="5">
        <f t="shared" ref="DW34" si="316">SUM(DW28:DW33)</f>
        <v>1</v>
      </c>
      <c r="DX34" s="5">
        <f t="shared" ref="DX34" si="317">SUM(DX28:DX33)</f>
        <v>4</v>
      </c>
      <c r="DY34" s="5">
        <f t="shared" ref="DY34" si="318">SUM(DY28:DY33)</f>
        <v>3</v>
      </c>
      <c r="DZ34" s="5">
        <f t="shared" ref="DZ34" si="319">SUM(DZ28:DZ33)</f>
        <v>1</v>
      </c>
      <c r="EA34" s="5">
        <f t="shared" ref="EA34" si="320">SUM(EA28:EA33)</f>
        <v>1</v>
      </c>
      <c r="EB34" s="5">
        <f t="shared" ref="EB34" si="321">SUM(EB28:EB33)</f>
        <v>13</v>
      </c>
      <c r="EC34" s="5">
        <f t="shared" ref="EC34" si="322">SUM(EC28:EC33)</f>
        <v>3</v>
      </c>
      <c r="ED34" s="5">
        <f t="shared" ref="ED34" si="323">SUM(ED28:ED33)</f>
        <v>1</v>
      </c>
      <c r="EE34" s="5">
        <f t="shared" ref="EE34" si="324">SUM(EE28:EE33)</f>
        <v>1</v>
      </c>
      <c r="EF34" s="5">
        <f t="shared" ref="EF34" si="325">SUM(EF28:EF33)</f>
        <v>1</v>
      </c>
      <c r="EG34" s="5">
        <f t="shared" ref="EG34" si="326">SUM(EG28:EG33)</f>
        <v>1</v>
      </c>
      <c r="EH34" s="5">
        <f t="shared" ref="EH34" si="327">SUM(EH28:EH33)</f>
        <v>1</v>
      </c>
      <c r="EI34" s="5">
        <f t="shared" ref="EI34" si="328">SUM(EI28:EI33)</f>
        <v>3</v>
      </c>
      <c r="EJ34" s="5">
        <f t="shared" ref="EJ34" si="329">SUM(EJ28:EJ33)</f>
        <v>9</v>
      </c>
      <c r="EK34" s="5">
        <f t="shared" ref="EK34" si="330">SUM(EK28:EK33)</f>
        <v>1</v>
      </c>
      <c r="EL34" s="5">
        <f t="shared" ref="EL34" si="331">SUM(EL28:EL33)</f>
        <v>1</v>
      </c>
    </row>
    <row r="35" spans="1:205" s="12" customFormat="1" x14ac:dyDescent="0.2">
      <c r="B35" s="13" t="s">
        <v>15</v>
      </c>
      <c r="FT35" s="14"/>
      <c r="GW35" s="14"/>
    </row>
    <row r="36" spans="1:205" ht="17" thickBot="1" x14ac:dyDescent="0.25">
      <c r="B36" s="32"/>
      <c r="AE36"/>
      <c r="BH36"/>
      <c r="CK36"/>
      <c r="DN36"/>
    </row>
    <row r="37" spans="1:205" x14ac:dyDescent="0.2">
      <c r="A37">
        <v>0</v>
      </c>
      <c r="B37" s="33" t="s">
        <v>10</v>
      </c>
      <c r="C37" s="25">
        <f>C28/C34</f>
        <v>0</v>
      </c>
      <c r="D37" s="25">
        <f t="shared" ref="D37:BO37" si="332">D28/D34</f>
        <v>0</v>
      </c>
      <c r="E37" s="25">
        <f t="shared" si="332"/>
        <v>0</v>
      </c>
      <c r="F37" s="25">
        <f t="shared" si="332"/>
        <v>0</v>
      </c>
      <c r="G37" s="25">
        <f t="shared" si="332"/>
        <v>3.9840637450199202E-3</v>
      </c>
      <c r="H37" s="25">
        <f t="shared" si="332"/>
        <v>0</v>
      </c>
      <c r="I37" s="25">
        <f t="shared" si="332"/>
        <v>0</v>
      </c>
      <c r="J37" s="25">
        <f t="shared" si="332"/>
        <v>0</v>
      </c>
      <c r="K37" s="25">
        <f t="shared" si="332"/>
        <v>0</v>
      </c>
      <c r="L37" s="25">
        <f t="shared" si="332"/>
        <v>0</v>
      </c>
      <c r="M37" s="25">
        <f t="shared" si="332"/>
        <v>0</v>
      </c>
      <c r="N37" s="25">
        <f t="shared" si="332"/>
        <v>0</v>
      </c>
      <c r="O37" s="25">
        <f t="shared" si="332"/>
        <v>0</v>
      </c>
      <c r="P37" s="25">
        <f t="shared" si="332"/>
        <v>0</v>
      </c>
      <c r="Q37" s="25">
        <f t="shared" si="332"/>
        <v>0</v>
      </c>
      <c r="R37" s="25">
        <f t="shared" si="332"/>
        <v>1</v>
      </c>
      <c r="S37" s="25">
        <f t="shared" si="332"/>
        <v>0</v>
      </c>
      <c r="T37" s="25">
        <f t="shared" si="332"/>
        <v>0</v>
      </c>
      <c r="U37" s="25">
        <f t="shared" si="332"/>
        <v>0</v>
      </c>
      <c r="V37" s="46">
        <f t="shared" si="332"/>
        <v>9.0909090909090912E-2</v>
      </c>
      <c r="W37" s="25">
        <f t="shared" si="332"/>
        <v>0</v>
      </c>
      <c r="X37" s="26">
        <f t="shared" si="332"/>
        <v>0</v>
      </c>
      <c r="Y37" s="26">
        <f t="shared" si="332"/>
        <v>1</v>
      </c>
      <c r="Z37" s="26">
        <f t="shared" si="332"/>
        <v>1</v>
      </c>
      <c r="AA37" s="26">
        <f t="shared" si="332"/>
        <v>0</v>
      </c>
      <c r="AB37" s="26">
        <f t="shared" si="332"/>
        <v>0</v>
      </c>
      <c r="AC37" s="26">
        <f t="shared" si="332"/>
        <v>0</v>
      </c>
      <c r="AD37" s="26">
        <f t="shared" si="332"/>
        <v>1</v>
      </c>
      <c r="AE37" s="26">
        <f t="shared" si="332"/>
        <v>0</v>
      </c>
      <c r="AF37" s="26">
        <f t="shared" si="332"/>
        <v>0</v>
      </c>
      <c r="AG37" s="26">
        <f t="shared" si="332"/>
        <v>0</v>
      </c>
      <c r="AH37" s="26">
        <f t="shared" si="332"/>
        <v>0</v>
      </c>
      <c r="AI37" s="26">
        <f t="shared" si="332"/>
        <v>0</v>
      </c>
      <c r="AJ37" s="26">
        <f t="shared" si="332"/>
        <v>0</v>
      </c>
      <c r="AK37" s="26">
        <f t="shared" si="332"/>
        <v>1</v>
      </c>
      <c r="AL37" s="26">
        <f t="shared" si="332"/>
        <v>1</v>
      </c>
      <c r="AM37" s="26">
        <f t="shared" si="332"/>
        <v>0</v>
      </c>
      <c r="AN37" s="26">
        <f t="shared" si="332"/>
        <v>0</v>
      </c>
      <c r="AO37" s="26">
        <f t="shared" si="332"/>
        <v>0</v>
      </c>
      <c r="AP37" s="49">
        <f t="shared" si="332"/>
        <v>0</v>
      </c>
      <c r="AQ37" s="1">
        <f t="shared" si="332"/>
        <v>0</v>
      </c>
      <c r="AR37" s="1">
        <f t="shared" si="332"/>
        <v>0</v>
      </c>
      <c r="AS37" s="1">
        <f t="shared" si="332"/>
        <v>1</v>
      </c>
      <c r="AT37" s="1">
        <f t="shared" si="332"/>
        <v>0</v>
      </c>
      <c r="AU37" s="1">
        <f t="shared" si="332"/>
        <v>0</v>
      </c>
      <c r="AV37" s="1">
        <f t="shared" si="332"/>
        <v>0</v>
      </c>
      <c r="AW37" s="1">
        <f t="shared" si="332"/>
        <v>1</v>
      </c>
      <c r="AX37" s="1">
        <f t="shared" si="332"/>
        <v>1</v>
      </c>
      <c r="AY37" s="1">
        <f t="shared" si="332"/>
        <v>0</v>
      </c>
      <c r="AZ37" s="1">
        <f t="shared" si="332"/>
        <v>0</v>
      </c>
      <c r="BA37" s="1">
        <f t="shared" si="332"/>
        <v>0</v>
      </c>
      <c r="BB37" s="1">
        <f t="shared" si="332"/>
        <v>1</v>
      </c>
      <c r="BC37" s="1">
        <f t="shared" si="332"/>
        <v>1</v>
      </c>
      <c r="BD37" s="1">
        <f t="shared" si="332"/>
        <v>0.5</v>
      </c>
      <c r="BE37" s="1">
        <f t="shared" si="332"/>
        <v>1</v>
      </c>
      <c r="BF37" s="1">
        <f t="shared" si="332"/>
        <v>1</v>
      </c>
      <c r="BG37" s="1">
        <f t="shared" si="332"/>
        <v>0</v>
      </c>
      <c r="BH37" s="1">
        <f t="shared" si="332"/>
        <v>0</v>
      </c>
      <c r="BI37" s="1">
        <f t="shared" si="332"/>
        <v>0</v>
      </c>
      <c r="BJ37" s="28">
        <f t="shared" si="332"/>
        <v>1</v>
      </c>
      <c r="BK37" s="25">
        <f t="shared" si="332"/>
        <v>0</v>
      </c>
      <c r="BL37" s="26">
        <f t="shared" si="332"/>
        <v>0</v>
      </c>
      <c r="BM37" s="26">
        <f t="shared" si="332"/>
        <v>1</v>
      </c>
      <c r="BN37" s="26">
        <f t="shared" si="332"/>
        <v>1</v>
      </c>
      <c r="BO37" s="26">
        <f t="shared" si="332"/>
        <v>0</v>
      </c>
      <c r="BP37" s="26">
        <f t="shared" ref="BP37:EA37" si="333">BP28/BP34</f>
        <v>0</v>
      </c>
      <c r="BQ37" s="26">
        <f t="shared" si="333"/>
        <v>0</v>
      </c>
      <c r="BR37" s="26">
        <f t="shared" si="333"/>
        <v>1</v>
      </c>
      <c r="BS37" s="26">
        <f t="shared" si="333"/>
        <v>0</v>
      </c>
      <c r="BT37" s="26">
        <f t="shared" si="333"/>
        <v>0</v>
      </c>
      <c r="BU37" s="26">
        <f t="shared" si="333"/>
        <v>1</v>
      </c>
      <c r="BV37" s="26">
        <f t="shared" si="333"/>
        <v>1</v>
      </c>
      <c r="BW37" s="26">
        <f t="shared" si="333"/>
        <v>1</v>
      </c>
      <c r="BX37" s="26">
        <f t="shared" si="333"/>
        <v>0</v>
      </c>
      <c r="BY37" s="26">
        <f t="shared" si="333"/>
        <v>1</v>
      </c>
      <c r="BZ37" s="26">
        <f t="shared" si="333"/>
        <v>1</v>
      </c>
      <c r="CA37" s="26">
        <f t="shared" si="333"/>
        <v>0</v>
      </c>
      <c r="CB37" s="26">
        <f t="shared" si="333"/>
        <v>0</v>
      </c>
      <c r="CC37" s="26">
        <f t="shared" si="333"/>
        <v>1</v>
      </c>
      <c r="CD37" s="27">
        <f t="shared" si="333"/>
        <v>1</v>
      </c>
      <c r="CE37" s="25">
        <f t="shared" si="333"/>
        <v>0</v>
      </c>
      <c r="CF37" s="50">
        <f t="shared" si="333"/>
        <v>0</v>
      </c>
      <c r="CG37" s="50">
        <f t="shared" si="333"/>
        <v>1</v>
      </c>
      <c r="CH37" s="50">
        <f t="shared" si="333"/>
        <v>0</v>
      </c>
      <c r="CI37" s="50">
        <f t="shared" si="333"/>
        <v>0</v>
      </c>
      <c r="CJ37" s="50">
        <f t="shared" si="333"/>
        <v>0.125</v>
      </c>
      <c r="CK37" s="50">
        <f t="shared" si="333"/>
        <v>0</v>
      </c>
      <c r="CL37" s="50">
        <f t="shared" si="333"/>
        <v>1</v>
      </c>
      <c r="CM37" s="50">
        <f t="shared" si="333"/>
        <v>0</v>
      </c>
      <c r="CN37" s="50">
        <f t="shared" si="333"/>
        <v>0</v>
      </c>
      <c r="CO37" s="50">
        <f t="shared" si="333"/>
        <v>0</v>
      </c>
      <c r="CP37" s="50">
        <f t="shared" si="333"/>
        <v>1</v>
      </c>
      <c r="CQ37" s="50">
        <f t="shared" si="333"/>
        <v>1</v>
      </c>
      <c r="CR37" s="50">
        <f t="shared" si="333"/>
        <v>1</v>
      </c>
      <c r="CS37" s="50">
        <f t="shared" si="333"/>
        <v>0</v>
      </c>
      <c r="CT37" s="50">
        <f t="shared" si="333"/>
        <v>1</v>
      </c>
      <c r="CU37" s="50">
        <f t="shared" si="333"/>
        <v>0</v>
      </c>
      <c r="CV37" s="50">
        <f t="shared" si="333"/>
        <v>0</v>
      </c>
      <c r="CW37" s="50">
        <f t="shared" si="333"/>
        <v>0</v>
      </c>
      <c r="CX37" s="51">
        <f t="shared" si="333"/>
        <v>1</v>
      </c>
      <c r="CY37" s="51">
        <f t="shared" si="333"/>
        <v>0</v>
      </c>
      <c r="CZ37" s="51">
        <f t="shared" si="333"/>
        <v>0</v>
      </c>
      <c r="DA37" s="51">
        <f t="shared" si="333"/>
        <v>1</v>
      </c>
      <c r="DB37" s="51">
        <f t="shared" si="333"/>
        <v>1</v>
      </c>
      <c r="DC37" s="51">
        <f t="shared" si="333"/>
        <v>0</v>
      </c>
      <c r="DD37" s="51">
        <f t="shared" si="333"/>
        <v>0</v>
      </c>
      <c r="DE37" s="51">
        <f t="shared" si="333"/>
        <v>0</v>
      </c>
      <c r="DF37" s="51">
        <f t="shared" si="333"/>
        <v>1</v>
      </c>
      <c r="DG37" s="51">
        <f t="shared" si="333"/>
        <v>1</v>
      </c>
      <c r="DH37" s="51">
        <f t="shared" si="333"/>
        <v>0</v>
      </c>
      <c r="DI37" s="51">
        <f t="shared" si="333"/>
        <v>0</v>
      </c>
      <c r="DJ37" s="51">
        <f t="shared" si="333"/>
        <v>1</v>
      </c>
      <c r="DK37" s="51">
        <f t="shared" si="333"/>
        <v>1</v>
      </c>
      <c r="DL37" s="51">
        <f t="shared" si="333"/>
        <v>1</v>
      </c>
      <c r="DM37" s="51">
        <f t="shared" si="333"/>
        <v>1</v>
      </c>
      <c r="DN37" s="51">
        <f t="shared" si="333"/>
        <v>1</v>
      </c>
      <c r="DO37" s="51">
        <f t="shared" si="333"/>
        <v>1</v>
      </c>
      <c r="DP37" s="51">
        <f t="shared" si="333"/>
        <v>0</v>
      </c>
      <c r="DQ37" s="51">
        <f t="shared" si="333"/>
        <v>0</v>
      </c>
      <c r="DR37" s="56">
        <f t="shared" si="333"/>
        <v>0</v>
      </c>
      <c r="DS37" s="25">
        <f t="shared" si="333"/>
        <v>0</v>
      </c>
      <c r="DT37" s="26">
        <f t="shared" si="333"/>
        <v>0</v>
      </c>
      <c r="DU37" s="26">
        <f t="shared" si="333"/>
        <v>1</v>
      </c>
      <c r="DV37" s="26">
        <f t="shared" si="333"/>
        <v>1</v>
      </c>
      <c r="DW37" s="26">
        <f t="shared" si="333"/>
        <v>0</v>
      </c>
      <c r="DX37" s="26">
        <f t="shared" si="333"/>
        <v>0</v>
      </c>
      <c r="DY37" s="26">
        <f t="shared" si="333"/>
        <v>0</v>
      </c>
      <c r="DZ37" s="26">
        <f t="shared" si="333"/>
        <v>1</v>
      </c>
      <c r="EA37" s="26">
        <f t="shared" si="333"/>
        <v>0</v>
      </c>
      <c r="EB37" s="26">
        <f t="shared" ref="EB37:EL37" si="334">EB28/EB34</f>
        <v>0</v>
      </c>
      <c r="EC37" s="26">
        <f t="shared" si="334"/>
        <v>0</v>
      </c>
      <c r="ED37" s="26">
        <f t="shared" si="334"/>
        <v>1</v>
      </c>
      <c r="EE37" s="26">
        <f t="shared" si="334"/>
        <v>1</v>
      </c>
      <c r="EF37" s="26">
        <f t="shared" si="334"/>
        <v>0</v>
      </c>
      <c r="EG37" s="26">
        <f t="shared" si="334"/>
        <v>1</v>
      </c>
      <c r="EH37" s="26">
        <f t="shared" si="334"/>
        <v>1</v>
      </c>
      <c r="EI37" s="26">
        <f t="shared" si="334"/>
        <v>0</v>
      </c>
      <c r="EJ37" s="26">
        <f t="shared" si="334"/>
        <v>0</v>
      </c>
      <c r="EK37" s="26">
        <f t="shared" si="334"/>
        <v>1</v>
      </c>
      <c r="EL37" s="27">
        <f t="shared" si="334"/>
        <v>1</v>
      </c>
    </row>
    <row r="38" spans="1:205" x14ac:dyDescent="0.2">
      <c r="A38">
        <v>1</v>
      </c>
      <c r="B38" s="33" t="s">
        <v>16</v>
      </c>
      <c r="C38" s="18">
        <f>C29/C34</f>
        <v>0.96363636363636362</v>
      </c>
      <c r="D38" s="18">
        <f t="shared" ref="D38:BO38" si="335">D29/D34</f>
        <v>0.99655172413793103</v>
      </c>
      <c r="E38" s="18">
        <f t="shared" si="335"/>
        <v>0</v>
      </c>
      <c r="F38" s="18">
        <f t="shared" si="335"/>
        <v>1</v>
      </c>
      <c r="G38" s="18">
        <f t="shared" si="335"/>
        <v>0.98804780876494025</v>
      </c>
      <c r="H38" s="18">
        <f t="shared" si="335"/>
        <v>0.99604743083003955</v>
      </c>
      <c r="I38" s="18">
        <f t="shared" si="335"/>
        <v>0.99801980198019802</v>
      </c>
      <c r="J38" s="18">
        <f t="shared" si="335"/>
        <v>1</v>
      </c>
      <c r="K38" s="18">
        <f t="shared" si="335"/>
        <v>0.99578059071729963</v>
      </c>
      <c r="L38" s="18">
        <f t="shared" si="335"/>
        <v>0.99198075380914197</v>
      </c>
      <c r="M38" s="18">
        <f t="shared" si="335"/>
        <v>0.99727520435967298</v>
      </c>
      <c r="N38" s="18">
        <f t="shared" si="335"/>
        <v>1</v>
      </c>
      <c r="O38" s="18">
        <f t="shared" si="335"/>
        <v>1</v>
      </c>
      <c r="P38" s="18">
        <f t="shared" si="335"/>
        <v>1</v>
      </c>
      <c r="Q38" s="18">
        <f t="shared" si="335"/>
        <v>1</v>
      </c>
      <c r="R38" s="18">
        <f t="shared" si="335"/>
        <v>0</v>
      </c>
      <c r="S38" s="18">
        <f t="shared" si="335"/>
        <v>1</v>
      </c>
      <c r="T38" s="18">
        <f t="shared" si="335"/>
        <v>0.99145299145299148</v>
      </c>
      <c r="U38" s="18">
        <f t="shared" si="335"/>
        <v>1</v>
      </c>
      <c r="V38" s="47">
        <f t="shared" si="335"/>
        <v>0.90909090909090906</v>
      </c>
      <c r="W38" s="18">
        <f t="shared" si="335"/>
        <v>1</v>
      </c>
      <c r="X38" s="1">
        <f t="shared" si="335"/>
        <v>1</v>
      </c>
      <c r="Y38" s="1">
        <f t="shared" si="335"/>
        <v>0</v>
      </c>
      <c r="Z38" s="1">
        <f t="shared" si="335"/>
        <v>0</v>
      </c>
      <c r="AA38" s="1">
        <f t="shared" si="335"/>
        <v>1</v>
      </c>
      <c r="AB38" s="1">
        <f t="shared" si="335"/>
        <v>0.99206349206349209</v>
      </c>
      <c r="AC38" s="1">
        <f t="shared" si="335"/>
        <v>0.98666666666666669</v>
      </c>
      <c r="AD38" s="1">
        <f t="shared" si="335"/>
        <v>0</v>
      </c>
      <c r="AE38" s="1">
        <f t="shared" si="335"/>
        <v>1</v>
      </c>
      <c r="AF38" s="1">
        <f t="shared" si="335"/>
        <v>0.98347107438016534</v>
      </c>
      <c r="AG38" s="1">
        <f t="shared" si="335"/>
        <v>0.96363636363636362</v>
      </c>
      <c r="AH38" s="1">
        <f t="shared" si="335"/>
        <v>1</v>
      </c>
      <c r="AI38" s="1">
        <f t="shared" si="335"/>
        <v>1</v>
      </c>
      <c r="AJ38" s="1">
        <f t="shared" si="335"/>
        <v>1</v>
      </c>
      <c r="AK38" s="1">
        <f t="shared" si="335"/>
        <v>0</v>
      </c>
      <c r="AL38" s="1">
        <f t="shared" si="335"/>
        <v>0</v>
      </c>
      <c r="AM38" s="1">
        <f t="shared" si="335"/>
        <v>0.91666666666666663</v>
      </c>
      <c r="AN38" s="1">
        <f t="shared" si="335"/>
        <v>0.97826086956521741</v>
      </c>
      <c r="AO38" s="1">
        <f t="shared" si="335"/>
        <v>1</v>
      </c>
      <c r="AP38" s="28">
        <f t="shared" si="335"/>
        <v>1</v>
      </c>
      <c r="AQ38" s="1">
        <f t="shared" si="335"/>
        <v>1</v>
      </c>
      <c r="AR38" s="1">
        <f t="shared" si="335"/>
        <v>1</v>
      </c>
      <c r="AS38" s="1">
        <f t="shared" si="335"/>
        <v>0</v>
      </c>
      <c r="AT38" s="1">
        <f t="shared" si="335"/>
        <v>1</v>
      </c>
      <c r="AU38" s="1">
        <f t="shared" si="335"/>
        <v>1</v>
      </c>
      <c r="AV38" s="1">
        <f t="shared" si="335"/>
        <v>1</v>
      </c>
      <c r="AW38" s="1">
        <f t="shared" si="335"/>
        <v>0</v>
      </c>
      <c r="AX38" s="1">
        <f t="shared" si="335"/>
        <v>0</v>
      </c>
      <c r="AY38" s="1">
        <f t="shared" si="335"/>
        <v>1</v>
      </c>
      <c r="AZ38" s="1">
        <f t="shared" si="335"/>
        <v>1</v>
      </c>
      <c r="BA38" s="1">
        <f t="shared" si="335"/>
        <v>1</v>
      </c>
      <c r="BB38" s="1">
        <f t="shared" si="335"/>
        <v>0</v>
      </c>
      <c r="BC38" s="1">
        <f t="shared" si="335"/>
        <v>0</v>
      </c>
      <c r="BD38" s="1">
        <f t="shared" si="335"/>
        <v>0.5</v>
      </c>
      <c r="BE38" s="1">
        <f t="shared" si="335"/>
        <v>0</v>
      </c>
      <c r="BF38" s="1">
        <f t="shared" si="335"/>
        <v>0</v>
      </c>
      <c r="BG38" s="1">
        <f t="shared" si="335"/>
        <v>1</v>
      </c>
      <c r="BH38" s="1">
        <f t="shared" si="335"/>
        <v>1</v>
      </c>
      <c r="BI38" s="1">
        <f t="shared" si="335"/>
        <v>1</v>
      </c>
      <c r="BJ38" s="28">
        <f t="shared" si="335"/>
        <v>0</v>
      </c>
      <c r="BK38" s="18">
        <f t="shared" si="335"/>
        <v>1</v>
      </c>
      <c r="BL38" s="1">
        <f t="shared" si="335"/>
        <v>1</v>
      </c>
      <c r="BM38" s="1">
        <f t="shared" si="335"/>
        <v>0</v>
      </c>
      <c r="BN38" s="1">
        <f t="shared" si="335"/>
        <v>0</v>
      </c>
      <c r="BO38" s="1">
        <f t="shared" si="335"/>
        <v>1</v>
      </c>
      <c r="BP38" s="1">
        <f t="shared" ref="BP38:EA38" si="336">BP29/BP34</f>
        <v>1</v>
      </c>
      <c r="BQ38" s="1">
        <f t="shared" si="336"/>
        <v>1</v>
      </c>
      <c r="BR38" s="1">
        <f t="shared" si="336"/>
        <v>0</v>
      </c>
      <c r="BS38" s="1">
        <f t="shared" si="336"/>
        <v>1</v>
      </c>
      <c r="BT38" s="1">
        <f t="shared" si="336"/>
        <v>1</v>
      </c>
      <c r="BU38" s="1">
        <f t="shared" si="336"/>
        <v>0</v>
      </c>
      <c r="BV38" s="1">
        <f t="shared" si="336"/>
        <v>0</v>
      </c>
      <c r="BW38" s="1">
        <f t="shared" si="336"/>
        <v>0</v>
      </c>
      <c r="BX38" s="1">
        <f t="shared" si="336"/>
        <v>1</v>
      </c>
      <c r="BY38" s="1">
        <f t="shared" si="336"/>
        <v>0</v>
      </c>
      <c r="BZ38" s="1">
        <f t="shared" si="336"/>
        <v>0</v>
      </c>
      <c r="CA38" s="1">
        <f t="shared" si="336"/>
        <v>1</v>
      </c>
      <c r="CB38" s="1">
        <f t="shared" si="336"/>
        <v>1</v>
      </c>
      <c r="CC38" s="1">
        <f t="shared" si="336"/>
        <v>0</v>
      </c>
      <c r="CD38" s="19">
        <f t="shared" si="336"/>
        <v>0</v>
      </c>
      <c r="CE38" s="18">
        <f t="shared" si="336"/>
        <v>1</v>
      </c>
      <c r="CF38" s="10">
        <f t="shared" si="336"/>
        <v>1</v>
      </c>
      <c r="CG38" s="10">
        <f t="shared" si="336"/>
        <v>0</v>
      </c>
      <c r="CH38" s="10">
        <f t="shared" si="336"/>
        <v>1</v>
      </c>
      <c r="CI38" s="10">
        <f t="shared" si="336"/>
        <v>1</v>
      </c>
      <c r="CJ38" s="10">
        <f t="shared" si="336"/>
        <v>0.875</v>
      </c>
      <c r="CK38" s="10">
        <f t="shared" si="336"/>
        <v>1</v>
      </c>
      <c r="CL38" s="10">
        <f t="shared" si="336"/>
        <v>0</v>
      </c>
      <c r="CM38" s="10">
        <f t="shared" si="336"/>
        <v>1</v>
      </c>
      <c r="CN38" s="10">
        <f t="shared" si="336"/>
        <v>1</v>
      </c>
      <c r="CO38" s="10">
        <f t="shared" si="336"/>
        <v>1</v>
      </c>
      <c r="CP38" s="10">
        <f t="shared" si="336"/>
        <v>0</v>
      </c>
      <c r="CQ38" s="10">
        <f t="shared" si="336"/>
        <v>0</v>
      </c>
      <c r="CR38" s="10">
        <f t="shared" si="336"/>
        <v>0</v>
      </c>
      <c r="CS38" s="10">
        <f t="shared" si="336"/>
        <v>1</v>
      </c>
      <c r="CT38" s="10">
        <f t="shared" si="336"/>
        <v>0</v>
      </c>
      <c r="CU38" s="10">
        <f t="shared" si="336"/>
        <v>1</v>
      </c>
      <c r="CV38" s="10">
        <f t="shared" si="336"/>
        <v>1</v>
      </c>
      <c r="CW38" s="10">
        <f t="shared" si="336"/>
        <v>1</v>
      </c>
      <c r="CX38" s="52">
        <f t="shared" si="336"/>
        <v>0</v>
      </c>
      <c r="CY38" s="52">
        <f t="shared" si="336"/>
        <v>1</v>
      </c>
      <c r="CZ38" s="52">
        <f t="shared" si="336"/>
        <v>1</v>
      </c>
      <c r="DA38" s="52">
        <f t="shared" si="336"/>
        <v>0</v>
      </c>
      <c r="DB38" s="52">
        <f t="shared" si="336"/>
        <v>0</v>
      </c>
      <c r="DC38" s="52">
        <f t="shared" si="336"/>
        <v>1</v>
      </c>
      <c r="DD38" s="52">
        <f t="shared" si="336"/>
        <v>1</v>
      </c>
      <c r="DE38" s="52">
        <f t="shared" si="336"/>
        <v>1</v>
      </c>
      <c r="DF38" s="52">
        <f t="shared" si="336"/>
        <v>0</v>
      </c>
      <c r="DG38" s="52">
        <f t="shared" si="336"/>
        <v>0</v>
      </c>
      <c r="DH38" s="52">
        <f t="shared" si="336"/>
        <v>1</v>
      </c>
      <c r="DI38" s="52">
        <f t="shared" si="336"/>
        <v>1</v>
      </c>
      <c r="DJ38" s="52">
        <f t="shared" si="336"/>
        <v>0</v>
      </c>
      <c r="DK38" s="52">
        <f t="shared" si="336"/>
        <v>0</v>
      </c>
      <c r="DL38" s="52">
        <f t="shared" si="336"/>
        <v>0</v>
      </c>
      <c r="DM38" s="52">
        <f t="shared" si="336"/>
        <v>0</v>
      </c>
      <c r="DN38" s="52">
        <f t="shared" si="336"/>
        <v>0</v>
      </c>
      <c r="DO38" s="52">
        <f t="shared" si="336"/>
        <v>0</v>
      </c>
      <c r="DP38" s="52">
        <f t="shared" si="336"/>
        <v>1</v>
      </c>
      <c r="DQ38" s="52">
        <f t="shared" si="336"/>
        <v>1</v>
      </c>
      <c r="DR38" s="57">
        <f t="shared" si="336"/>
        <v>0</v>
      </c>
      <c r="DS38" s="18">
        <f t="shared" si="336"/>
        <v>1</v>
      </c>
      <c r="DT38" s="1">
        <f t="shared" si="336"/>
        <v>1</v>
      </c>
      <c r="DU38" s="1">
        <f t="shared" si="336"/>
        <v>0</v>
      </c>
      <c r="DV38" s="1">
        <f t="shared" si="336"/>
        <v>0</v>
      </c>
      <c r="DW38" s="1">
        <f t="shared" si="336"/>
        <v>1</v>
      </c>
      <c r="DX38" s="1">
        <f t="shared" si="336"/>
        <v>1</v>
      </c>
      <c r="DY38" s="1">
        <f t="shared" si="336"/>
        <v>1</v>
      </c>
      <c r="DZ38" s="1">
        <f t="shared" si="336"/>
        <v>0</v>
      </c>
      <c r="EA38" s="1">
        <f t="shared" si="336"/>
        <v>1</v>
      </c>
      <c r="EB38" s="1">
        <f t="shared" ref="EB38:EL38" si="337">EB29/EB34</f>
        <v>1</v>
      </c>
      <c r="EC38" s="1">
        <f t="shared" si="337"/>
        <v>1</v>
      </c>
      <c r="ED38" s="1">
        <f t="shared" si="337"/>
        <v>0</v>
      </c>
      <c r="EE38" s="1">
        <f t="shared" si="337"/>
        <v>0</v>
      </c>
      <c r="EF38" s="1">
        <f t="shared" si="337"/>
        <v>1</v>
      </c>
      <c r="EG38" s="1">
        <f t="shared" si="337"/>
        <v>0</v>
      </c>
      <c r="EH38" s="1">
        <f t="shared" si="337"/>
        <v>0</v>
      </c>
      <c r="EI38" s="1">
        <f t="shared" si="337"/>
        <v>1</v>
      </c>
      <c r="EJ38" s="1">
        <f t="shared" si="337"/>
        <v>1</v>
      </c>
      <c r="EK38" s="1">
        <f t="shared" si="337"/>
        <v>0</v>
      </c>
      <c r="EL38" s="19">
        <f t="shared" si="337"/>
        <v>0</v>
      </c>
    </row>
    <row r="39" spans="1:205" x14ac:dyDescent="0.2">
      <c r="A39">
        <v>2</v>
      </c>
      <c r="B39" s="33" t="s">
        <v>11</v>
      </c>
      <c r="C39" s="18">
        <f>C30/C34</f>
        <v>1.8181818181818181E-2</v>
      </c>
      <c r="D39" s="18">
        <f t="shared" ref="D39:BO39" si="338">D30/D34</f>
        <v>0</v>
      </c>
      <c r="E39" s="18">
        <f t="shared" si="338"/>
        <v>0</v>
      </c>
      <c r="F39" s="18">
        <f t="shared" si="338"/>
        <v>0</v>
      </c>
      <c r="G39" s="18">
        <f t="shared" si="338"/>
        <v>0</v>
      </c>
      <c r="H39" s="18">
        <f t="shared" si="338"/>
        <v>7.9051383399209485E-4</v>
      </c>
      <c r="I39" s="18">
        <f t="shared" si="338"/>
        <v>0</v>
      </c>
      <c r="J39" s="18">
        <f t="shared" si="338"/>
        <v>0</v>
      </c>
      <c r="K39" s="18">
        <f t="shared" si="338"/>
        <v>0</v>
      </c>
      <c r="L39" s="18">
        <f t="shared" si="338"/>
        <v>3.2076984763432237E-3</v>
      </c>
      <c r="M39" s="18">
        <f t="shared" si="338"/>
        <v>0</v>
      </c>
      <c r="N39" s="18">
        <f t="shared" si="338"/>
        <v>0</v>
      </c>
      <c r="O39" s="18">
        <f t="shared" si="338"/>
        <v>0</v>
      </c>
      <c r="P39" s="18">
        <f t="shared" si="338"/>
        <v>0</v>
      </c>
      <c r="Q39" s="18">
        <f t="shared" si="338"/>
        <v>0</v>
      </c>
      <c r="R39" s="18">
        <f t="shared" si="338"/>
        <v>0</v>
      </c>
      <c r="S39" s="18">
        <f t="shared" si="338"/>
        <v>0</v>
      </c>
      <c r="T39" s="18">
        <f t="shared" si="338"/>
        <v>2.8490028490028491E-3</v>
      </c>
      <c r="U39" s="18">
        <f t="shared" si="338"/>
        <v>0</v>
      </c>
      <c r="V39" s="47">
        <f t="shared" si="338"/>
        <v>0</v>
      </c>
      <c r="W39" s="18">
        <f t="shared" si="338"/>
        <v>0</v>
      </c>
      <c r="X39" s="1">
        <f t="shared" si="338"/>
        <v>0</v>
      </c>
      <c r="Y39" s="1">
        <f t="shared" si="338"/>
        <v>0</v>
      </c>
      <c r="Z39" s="1">
        <f t="shared" si="338"/>
        <v>0</v>
      </c>
      <c r="AA39" s="1">
        <f t="shared" si="338"/>
        <v>0</v>
      </c>
      <c r="AB39" s="1">
        <f t="shared" si="338"/>
        <v>7.9365079365079361E-3</v>
      </c>
      <c r="AC39" s="1">
        <f t="shared" si="338"/>
        <v>1.3333333333333334E-2</v>
      </c>
      <c r="AD39" s="1">
        <f t="shared" si="338"/>
        <v>0</v>
      </c>
      <c r="AE39" s="1">
        <f t="shared" si="338"/>
        <v>0</v>
      </c>
      <c r="AF39" s="1">
        <f t="shared" si="338"/>
        <v>0</v>
      </c>
      <c r="AG39" s="1">
        <f t="shared" si="338"/>
        <v>1.8181818181818181E-2</v>
      </c>
      <c r="AH39" s="1">
        <f t="shared" si="338"/>
        <v>0</v>
      </c>
      <c r="AI39" s="1">
        <f t="shared" si="338"/>
        <v>0</v>
      </c>
      <c r="AJ39" s="1">
        <f t="shared" si="338"/>
        <v>0</v>
      </c>
      <c r="AK39" s="1">
        <f t="shared" si="338"/>
        <v>0</v>
      </c>
      <c r="AL39" s="1">
        <f t="shared" si="338"/>
        <v>0</v>
      </c>
      <c r="AM39" s="1">
        <f t="shared" si="338"/>
        <v>8.3333333333333329E-2</v>
      </c>
      <c r="AN39" s="1">
        <f t="shared" si="338"/>
        <v>0</v>
      </c>
      <c r="AO39" s="1">
        <f t="shared" si="338"/>
        <v>0</v>
      </c>
      <c r="AP39" s="1">
        <f t="shared" ref="AP39" si="339">AP30/AP34</f>
        <v>0</v>
      </c>
      <c r="AQ39" s="1">
        <f t="shared" si="338"/>
        <v>0</v>
      </c>
      <c r="AR39" s="1">
        <f t="shared" si="338"/>
        <v>0</v>
      </c>
      <c r="AS39" s="1">
        <f t="shared" si="338"/>
        <v>0</v>
      </c>
      <c r="AT39" s="1">
        <f t="shared" si="338"/>
        <v>0</v>
      </c>
      <c r="AU39" s="1">
        <f t="shared" si="338"/>
        <v>0</v>
      </c>
      <c r="AV39" s="1">
        <f t="shared" si="338"/>
        <v>0</v>
      </c>
      <c r="AW39" s="1">
        <f t="shared" si="338"/>
        <v>0</v>
      </c>
      <c r="AX39" s="1">
        <f t="shared" si="338"/>
        <v>0</v>
      </c>
      <c r="AY39" s="1">
        <f t="shared" si="338"/>
        <v>0</v>
      </c>
      <c r="AZ39" s="1">
        <f t="shared" si="338"/>
        <v>0</v>
      </c>
      <c r="BA39" s="1">
        <f t="shared" si="338"/>
        <v>0</v>
      </c>
      <c r="BB39" s="1">
        <f t="shared" si="338"/>
        <v>0</v>
      </c>
      <c r="BC39" s="1">
        <f t="shared" si="338"/>
        <v>0</v>
      </c>
      <c r="BD39" s="1">
        <f t="shared" si="338"/>
        <v>0</v>
      </c>
      <c r="BE39" s="1">
        <f t="shared" si="338"/>
        <v>0</v>
      </c>
      <c r="BF39" s="1">
        <f t="shared" si="338"/>
        <v>0</v>
      </c>
      <c r="BG39" s="1">
        <f t="shared" si="338"/>
        <v>0</v>
      </c>
      <c r="BH39" s="1">
        <f t="shared" si="338"/>
        <v>0</v>
      </c>
      <c r="BI39" s="1">
        <f t="shared" si="338"/>
        <v>0</v>
      </c>
      <c r="BJ39" s="28">
        <f t="shared" si="338"/>
        <v>0</v>
      </c>
      <c r="BK39" s="18">
        <f t="shared" si="338"/>
        <v>0</v>
      </c>
      <c r="BL39" s="1">
        <f t="shared" si="338"/>
        <v>0</v>
      </c>
      <c r="BM39" s="1">
        <f t="shared" si="338"/>
        <v>0</v>
      </c>
      <c r="BN39" s="1">
        <f t="shared" si="338"/>
        <v>0</v>
      </c>
      <c r="BO39" s="1">
        <f t="shared" si="338"/>
        <v>0</v>
      </c>
      <c r="BP39" s="1">
        <f t="shared" ref="BP39:EA39" si="340">BP30/BP34</f>
        <v>0</v>
      </c>
      <c r="BQ39" s="1">
        <f t="shared" si="340"/>
        <v>0</v>
      </c>
      <c r="BR39" s="1">
        <f t="shared" si="340"/>
        <v>0</v>
      </c>
      <c r="BS39" s="1">
        <f t="shared" si="340"/>
        <v>0</v>
      </c>
      <c r="BT39" s="1">
        <f t="shared" si="340"/>
        <v>0</v>
      </c>
      <c r="BU39" s="1">
        <f t="shared" si="340"/>
        <v>0</v>
      </c>
      <c r="BV39" s="1">
        <f t="shared" si="340"/>
        <v>0</v>
      </c>
      <c r="BW39" s="1">
        <f t="shared" si="340"/>
        <v>0</v>
      </c>
      <c r="BX39" s="1">
        <f t="shared" si="340"/>
        <v>0</v>
      </c>
      <c r="BY39" s="1">
        <f t="shared" si="340"/>
        <v>0</v>
      </c>
      <c r="BZ39" s="1">
        <f t="shared" si="340"/>
        <v>0</v>
      </c>
      <c r="CA39" s="1">
        <f t="shared" si="340"/>
        <v>0</v>
      </c>
      <c r="CB39" s="1">
        <f t="shared" si="340"/>
        <v>0</v>
      </c>
      <c r="CC39" s="1">
        <f t="shared" si="340"/>
        <v>0</v>
      </c>
      <c r="CD39" s="19">
        <f t="shared" si="340"/>
        <v>0</v>
      </c>
      <c r="CE39" s="18">
        <f t="shared" si="340"/>
        <v>0</v>
      </c>
      <c r="CF39" s="10">
        <f t="shared" si="340"/>
        <v>0</v>
      </c>
      <c r="CG39" s="10">
        <f t="shared" si="340"/>
        <v>0</v>
      </c>
      <c r="CH39" s="10">
        <f t="shared" si="340"/>
        <v>0</v>
      </c>
      <c r="CI39" s="10">
        <f t="shared" si="340"/>
        <v>0</v>
      </c>
      <c r="CJ39" s="10">
        <f t="shared" si="340"/>
        <v>0</v>
      </c>
      <c r="CK39" s="10">
        <f t="shared" si="340"/>
        <v>0</v>
      </c>
      <c r="CL39" s="10">
        <f t="shared" si="340"/>
        <v>0</v>
      </c>
      <c r="CM39" s="10">
        <f t="shared" si="340"/>
        <v>0</v>
      </c>
      <c r="CN39" s="10">
        <f t="shared" si="340"/>
        <v>0</v>
      </c>
      <c r="CO39" s="10">
        <f t="shared" si="340"/>
        <v>0</v>
      </c>
      <c r="CP39" s="10">
        <f t="shared" si="340"/>
        <v>0</v>
      </c>
      <c r="CQ39" s="10">
        <f t="shared" si="340"/>
        <v>0</v>
      </c>
      <c r="CR39" s="10">
        <f t="shared" si="340"/>
        <v>0</v>
      </c>
      <c r="CS39" s="10">
        <f t="shared" si="340"/>
        <v>0</v>
      </c>
      <c r="CT39" s="10">
        <f t="shared" si="340"/>
        <v>0</v>
      </c>
      <c r="CU39" s="10">
        <f t="shared" si="340"/>
        <v>0</v>
      </c>
      <c r="CV39" s="10">
        <f t="shared" si="340"/>
        <v>0</v>
      </c>
      <c r="CW39" s="10">
        <f t="shared" si="340"/>
        <v>0</v>
      </c>
      <c r="CX39" s="52">
        <f t="shared" si="340"/>
        <v>0</v>
      </c>
      <c r="CY39" s="52">
        <f t="shared" si="340"/>
        <v>0</v>
      </c>
      <c r="CZ39" s="52">
        <f t="shared" si="340"/>
        <v>0</v>
      </c>
      <c r="DA39" s="52">
        <f t="shared" si="340"/>
        <v>0</v>
      </c>
      <c r="DB39" s="52">
        <f t="shared" si="340"/>
        <v>0</v>
      </c>
      <c r="DC39" s="52">
        <f t="shared" si="340"/>
        <v>0</v>
      </c>
      <c r="DD39" s="52">
        <f t="shared" si="340"/>
        <v>0</v>
      </c>
      <c r="DE39" s="52">
        <f t="shared" si="340"/>
        <v>0</v>
      </c>
      <c r="DF39" s="52">
        <f t="shared" si="340"/>
        <v>0</v>
      </c>
      <c r="DG39" s="52">
        <f t="shared" si="340"/>
        <v>0</v>
      </c>
      <c r="DH39" s="52">
        <f t="shared" si="340"/>
        <v>0</v>
      </c>
      <c r="DI39" s="52">
        <f t="shared" si="340"/>
        <v>0</v>
      </c>
      <c r="DJ39" s="52">
        <f t="shared" si="340"/>
        <v>0</v>
      </c>
      <c r="DK39" s="52">
        <f t="shared" si="340"/>
        <v>0</v>
      </c>
      <c r="DL39" s="52">
        <f t="shared" si="340"/>
        <v>0</v>
      </c>
      <c r="DM39" s="52">
        <f t="shared" si="340"/>
        <v>0</v>
      </c>
      <c r="DN39" s="52">
        <f t="shared" si="340"/>
        <v>0</v>
      </c>
      <c r="DO39" s="52">
        <f t="shared" si="340"/>
        <v>0</v>
      </c>
      <c r="DP39" s="52">
        <f t="shared" si="340"/>
        <v>0</v>
      </c>
      <c r="DQ39" s="52">
        <f t="shared" si="340"/>
        <v>0</v>
      </c>
      <c r="DR39" s="57">
        <f t="shared" si="340"/>
        <v>0</v>
      </c>
      <c r="DS39" s="18">
        <f t="shared" si="340"/>
        <v>0</v>
      </c>
      <c r="DT39" s="1">
        <f t="shared" si="340"/>
        <v>0</v>
      </c>
      <c r="DU39" s="1">
        <f t="shared" si="340"/>
        <v>0</v>
      </c>
      <c r="DV39" s="1">
        <f t="shared" si="340"/>
        <v>0</v>
      </c>
      <c r="DW39" s="1">
        <f t="shared" si="340"/>
        <v>0</v>
      </c>
      <c r="DX39" s="1">
        <f t="shared" si="340"/>
        <v>0</v>
      </c>
      <c r="DY39" s="1">
        <f t="shared" si="340"/>
        <v>0</v>
      </c>
      <c r="DZ39" s="1">
        <f t="shared" si="340"/>
        <v>0</v>
      </c>
      <c r="EA39" s="1">
        <f t="shared" si="340"/>
        <v>0</v>
      </c>
      <c r="EB39" s="1">
        <f t="shared" ref="EB39:EL39" si="341">EB30/EB34</f>
        <v>0</v>
      </c>
      <c r="EC39" s="1">
        <f t="shared" si="341"/>
        <v>0</v>
      </c>
      <c r="ED39" s="1">
        <f t="shared" si="341"/>
        <v>0</v>
      </c>
      <c r="EE39" s="1">
        <f t="shared" si="341"/>
        <v>0</v>
      </c>
      <c r="EF39" s="1">
        <f t="shared" si="341"/>
        <v>0</v>
      </c>
      <c r="EG39" s="1">
        <f t="shared" si="341"/>
        <v>0</v>
      </c>
      <c r="EH39" s="1">
        <f t="shared" si="341"/>
        <v>0</v>
      </c>
      <c r="EI39" s="1">
        <f t="shared" si="341"/>
        <v>0</v>
      </c>
      <c r="EJ39" s="1">
        <f t="shared" si="341"/>
        <v>0</v>
      </c>
      <c r="EK39" s="1">
        <f t="shared" si="341"/>
        <v>0</v>
      </c>
      <c r="EL39" s="19">
        <f t="shared" si="341"/>
        <v>0</v>
      </c>
    </row>
    <row r="40" spans="1:205" x14ac:dyDescent="0.2">
      <c r="A40">
        <v>3</v>
      </c>
      <c r="B40" s="33" t="s">
        <v>12</v>
      </c>
      <c r="C40" s="18">
        <f>C31/C34</f>
        <v>0</v>
      </c>
      <c r="D40" s="18">
        <f t="shared" ref="D40:BO40" si="342">D31/D34</f>
        <v>1.7241379310344827E-3</v>
      </c>
      <c r="E40" s="18">
        <f t="shared" si="342"/>
        <v>0</v>
      </c>
      <c r="F40" s="18">
        <f t="shared" si="342"/>
        <v>0</v>
      </c>
      <c r="G40" s="18">
        <f t="shared" si="342"/>
        <v>3.9840637450199202E-3</v>
      </c>
      <c r="H40" s="18">
        <f t="shared" si="342"/>
        <v>1.5810276679841897E-3</v>
      </c>
      <c r="I40" s="18">
        <f t="shared" si="342"/>
        <v>0</v>
      </c>
      <c r="J40" s="18">
        <f t="shared" si="342"/>
        <v>0</v>
      </c>
      <c r="K40" s="18">
        <f t="shared" si="342"/>
        <v>0</v>
      </c>
      <c r="L40" s="18">
        <f t="shared" si="342"/>
        <v>1.6038492381716118E-3</v>
      </c>
      <c r="M40" s="18">
        <f t="shared" si="342"/>
        <v>0</v>
      </c>
      <c r="N40" s="18">
        <f t="shared" si="342"/>
        <v>0</v>
      </c>
      <c r="O40" s="18">
        <f t="shared" si="342"/>
        <v>0</v>
      </c>
      <c r="P40" s="18">
        <f t="shared" si="342"/>
        <v>0</v>
      </c>
      <c r="Q40" s="18">
        <f t="shared" si="342"/>
        <v>0</v>
      </c>
      <c r="R40" s="18">
        <f t="shared" si="342"/>
        <v>0</v>
      </c>
      <c r="S40" s="18">
        <f t="shared" si="342"/>
        <v>0</v>
      </c>
      <c r="T40" s="18">
        <f t="shared" si="342"/>
        <v>0</v>
      </c>
      <c r="U40" s="18">
        <f t="shared" si="342"/>
        <v>0</v>
      </c>
      <c r="V40" s="47">
        <f t="shared" si="342"/>
        <v>0</v>
      </c>
      <c r="W40" s="18">
        <f t="shared" si="342"/>
        <v>0</v>
      </c>
      <c r="X40" s="1">
        <f t="shared" si="342"/>
        <v>0</v>
      </c>
      <c r="Y40" s="1">
        <f t="shared" si="342"/>
        <v>0</v>
      </c>
      <c r="Z40" s="1">
        <f t="shared" si="342"/>
        <v>0</v>
      </c>
      <c r="AA40" s="1">
        <f t="shared" si="342"/>
        <v>0</v>
      </c>
      <c r="AB40" s="1">
        <f t="shared" si="342"/>
        <v>0</v>
      </c>
      <c r="AC40" s="1">
        <f t="shared" si="342"/>
        <v>0</v>
      </c>
      <c r="AD40" s="1">
        <f t="shared" si="342"/>
        <v>0</v>
      </c>
      <c r="AE40" s="1">
        <f t="shared" si="342"/>
        <v>0</v>
      </c>
      <c r="AF40" s="1">
        <f t="shared" si="342"/>
        <v>0</v>
      </c>
      <c r="AG40" s="1">
        <f t="shared" si="342"/>
        <v>1.8181818181818181E-2</v>
      </c>
      <c r="AH40" s="1">
        <f t="shared" si="342"/>
        <v>0</v>
      </c>
      <c r="AI40" s="1">
        <f t="shared" si="342"/>
        <v>0</v>
      </c>
      <c r="AJ40" s="1">
        <f t="shared" si="342"/>
        <v>0</v>
      </c>
      <c r="AK40" s="1">
        <f t="shared" si="342"/>
        <v>0</v>
      </c>
      <c r="AL40" s="1">
        <f t="shared" si="342"/>
        <v>0</v>
      </c>
      <c r="AM40" s="1">
        <f t="shared" si="342"/>
        <v>0</v>
      </c>
      <c r="AN40" s="1">
        <f t="shared" si="342"/>
        <v>0</v>
      </c>
      <c r="AO40" s="1">
        <f t="shared" si="342"/>
        <v>0</v>
      </c>
      <c r="AP40" s="1">
        <f t="shared" ref="AP40" si="343">AP31/AP34</f>
        <v>0</v>
      </c>
      <c r="AQ40" s="1">
        <f t="shared" si="342"/>
        <v>0</v>
      </c>
      <c r="AR40" s="1">
        <f t="shared" si="342"/>
        <v>0</v>
      </c>
      <c r="AS40" s="1">
        <f t="shared" si="342"/>
        <v>0</v>
      </c>
      <c r="AT40" s="1">
        <f t="shared" si="342"/>
        <v>0</v>
      </c>
      <c r="AU40" s="1">
        <f t="shared" si="342"/>
        <v>0</v>
      </c>
      <c r="AV40" s="1">
        <f t="shared" si="342"/>
        <v>0</v>
      </c>
      <c r="AW40" s="1">
        <f t="shared" si="342"/>
        <v>0</v>
      </c>
      <c r="AX40" s="1">
        <f t="shared" si="342"/>
        <v>0</v>
      </c>
      <c r="AY40" s="1">
        <f t="shared" si="342"/>
        <v>0</v>
      </c>
      <c r="AZ40" s="1">
        <f t="shared" si="342"/>
        <v>0</v>
      </c>
      <c r="BA40" s="1">
        <f t="shared" si="342"/>
        <v>0</v>
      </c>
      <c r="BB40" s="1">
        <f t="shared" si="342"/>
        <v>0</v>
      </c>
      <c r="BC40" s="1">
        <f t="shared" si="342"/>
        <v>0</v>
      </c>
      <c r="BD40" s="1">
        <f t="shared" si="342"/>
        <v>0</v>
      </c>
      <c r="BE40" s="1">
        <f t="shared" si="342"/>
        <v>0</v>
      </c>
      <c r="BF40" s="1">
        <f t="shared" si="342"/>
        <v>0</v>
      </c>
      <c r="BG40" s="1">
        <f t="shared" si="342"/>
        <v>0</v>
      </c>
      <c r="BH40" s="1">
        <f t="shared" si="342"/>
        <v>0</v>
      </c>
      <c r="BI40" s="1">
        <f t="shared" si="342"/>
        <v>0</v>
      </c>
      <c r="BJ40" s="28">
        <f t="shared" si="342"/>
        <v>0</v>
      </c>
      <c r="BK40" s="18">
        <f t="shared" si="342"/>
        <v>0</v>
      </c>
      <c r="BL40" s="1">
        <f t="shared" si="342"/>
        <v>0</v>
      </c>
      <c r="BM40" s="1">
        <f t="shared" si="342"/>
        <v>0</v>
      </c>
      <c r="BN40" s="1">
        <f t="shared" si="342"/>
        <v>0</v>
      </c>
      <c r="BO40" s="1">
        <f t="shared" si="342"/>
        <v>0</v>
      </c>
      <c r="BP40" s="1">
        <f t="shared" ref="BP40:EA40" si="344">BP31/BP34</f>
        <v>0</v>
      </c>
      <c r="BQ40" s="1">
        <f t="shared" si="344"/>
        <v>0</v>
      </c>
      <c r="BR40" s="1">
        <f t="shared" si="344"/>
        <v>0</v>
      </c>
      <c r="BS40" s="1">
        <f t="shared" si="344"/>
        <v>0</v>
      </c>
      <c r="BT40" s="1">
        <f t="shared" si="344"/>
        <v>0</v>
      </c>
      <c r="BU40" s="1">
        <f t="shared" si="344"/>
        <v>0</v>
      </c>
      <c r="BV40" s="1">
        <f t="shared" si="344"/>
        <v>0</v>
      </c>
      <c r="BW40" s="1">
        <f t="shared" si="344"/>
        <v>0</v>
      </c>
      <c r="BX40" s="1">
        <f t="shared" si="344"/>
        <v>0</v>
      </c>
      <c r="BY40" s="1">
        <f t="shared" si="344"/>
        <v>0</v>
      </c>
      <c r="BZ40" s="1">
        <f t="shared" si="344"/>
        <v>0</v>
      </c>
      <c r="CA40" s="1">
        <f t="shared" si="344"/>
        <v>0</v>
      </c>
      <c r="CB40" s="1">
        <f t="shared" si="344"/>
        <v>0</v>
      </c>
      <c r="CC40" s="1">
        <f t="shared" si="344"/>
        <v>0</v>
      </c>
      <c r="CD40" s="19">
        <f t="shared" si="344"/>
        <v>0</v>
      </c>
      <c r="CE40" s="18">
        <f t="shared" si="344"/>
        <v>0</v>
      </c>
      <c r="CF40" s="10">
        <f t="shared" si="344"/>
        <v>0</v>
      </c>
      <c r="CG40" s="10">
        <f t="shared" si="344"/>
        <v>0</v>
      </c>
      <c r="CH40" s="10">
        <f t="shared" si="344"/>
        <v>0</v>
      </c>
      <c r="CI40" s="10">
        <f t="shared" si="344"/>
        <v>0</v>
      </c>
      <c r="CJ40" s="10">
        <f t="shared" si="344"/>
        <v>0</v>
      </c>
      <c r="CK40" s="10">
        <f t="shared" si="344"/>
        <v>0</v>
      </c>
      <c r="CL40" s="10">
        <f t="shared" si="344"/>
        <v>0</v>
      </c>
      <c r="CM40" s="10">
        <f t="shared" si="344"/>
        <v>0</v>
      </c>
      <c r="CN40" s="10">
        <f t="shared" si="344"/>
        <v>0</v>
      </c>
      <c r="CO40" s="10">
        <f t="shared" si="344"/>
        <v>0</v>
      </c>
      <c r="CP40" s="10">
        <f t="shared" si="344"/>
        <v>0</v>
      </c>
      <c r="CQ40" s="10">
        <f t="shared" si="344"/>
        <v>0</v>
      </c>
      <c r="CR40" s="10">
        <f t="shared" si="344"/>
        <v>0</v>
      </c>
      <c r="CS40" s="10">
        <f t="shared" si="344"/>
        <v>0</v>
      </c>
      <c r="CT40" s="10">
        <f t="shared" si="344"/>
        <v>0</v>
      </c>
      <c r="CU40" s="10">
        <f t="shared" si="344"/>
        <v>0</v>
      </c>
      <c r="CV40" s="10">
        <f t="shared" si="344"/>
        <v>0</v>
      </c>
      <c r="CW40" s="10">
        <f t="shared" si="344"/>
        <v>0</v>
      </c>
      <c r="CX40" s="52">
        <f t="shared" si="344"/>
        <v>0</v>
      </c>
      <c r="CY40" s="52">
        <f t="shared" si="344"/>
        <v>0</v>
      </c>
      <c r="CZ40" s="52">
        <f t="shared" si="344"/>
        <v>0</v>
      </c>
      <c r="DA40" s="52">
        <f t="shared" si="344"/>
        <v>0</v>
      </c>
      <c r="DB40" s="52">
        <f t="shared" si="344"/>
        <v>0</v>
      </c>
      <c r="DC40" s="52">
        <f t="shared" si="344"/>
        <v>0</v>
      </c>
      <c r="DD40" s="52">
        <f t="shared" si="344"/>
        <v>0</v>
      </c>
      <c r="DE40" s="52">
        <f t="shared" si="344"/>
        <v>0</v>
      </c>
      <c r="DF40" s="52">
        <f t="shared" si="344"/>
        <v>0</v>
      </c>
      <c r="DG40" s="52">
        <f t="shared" si="344"/>
        <v>0</v>
      </c>
      <c r="DH40" s="52">
        <f t="shared" si="344"/>
        <v>0</v>
      </c>
      <c r="DI40" s="52">
        <f t="shared" si="344"/>
        <v>0</v>
      </c>
      <c r="DJ40" s="52">
        <f t="shared" si="344"/>
        <v>0</v>
      </c>
      <c r="DK40" s="52">
        <f t="shared" si="344"/>
        <v>0</v>
      </c>
      <c r="DL40" s="52">
        <f t="shared" si="344"/>
        <v>0</v>
      </c>
      <c r="DM40" s="52">
        <f t="shared" si="344"/>
        <v>0</v>
      </c>
      <c r="DN40" s="52">
        <f t="shared" si="344"/>
        <v>0</v>
      </c>
      <c r="DO40" s="52">
        <f t="shared" si="344"/>
        <v>0</v>
      </c>
      <c r="DP40" s="52">
        <f t="shared" si="344"/>
        <v>0</v>
      </c>
      <c r="DQ40" s="52">
        <f t="shared" si="344"/>
        <v>0</v>
      </c>
      <c r="DR40" s="57">
        <f t="shared" si="344"/>
        <v>0.66666666666666663</v>
      </c>
      <c r="DS40" s="18">
        <f t="shared" si="344"/>
        <v>0</v>
      </c>
      <c r="DT40" s="1">
        <f t="shared" si="344"/>
        <v>0</v>
      </c>
      <c r="DU40" s="1">
        <f t="shared" si="344"/>
        <v>0</v>
      </c>
      <c r="DV40" s="1">
        <f t="shared" si="344"/>
        <v>0</v>
      </c>
      <c r="DW40" s="1">
        <f t="shared" si="344"/>
        <v>0</v>
      </c>
      <c r="DX40" s="1">
        <f t="shared" si="344"/>
        <v>0</v>
      </c>
      <c r="DY40" s="1">
        <f t="shared" si="344"/>
        <v>0</v>
      </c>
      <c r="DZ40" s="1">
        <f t="shared" si="344"/>
        <v>0</v>
      </c>
      <c r="EA40" s="1">
        <f t="shared" si="344"/>
        <v>0</v>
      </c>
      <c r="EB40" s="1">
        <f t="shared" ref="EB40:EL40" si="345">EB31/EB34</f>
        <v>0</v>
      </c>
      <c r="EC40" s="1">
        <f t="shared" si="345"/>
        <v>0</v>
      </c>
      <c r="ED40" s="1">
        <f t="shared" si="345"/>
        <v>0</v>
      </c>
      <c r="EE40" s="1">
        <f t="shared" si="345"/>
        <v>0</v>
      </c>
      <c r="EF40" s="1">
        <f t="shared" si="345"/>
        <v>0</v>
      </c>
      <c r="EG40" s="1">
        <f t="shared" si="345"/>
        <v>0</v>
      </c>
      <c r="EH40" s="1">
        <f t="shared" si="345"/>
        <v>0</v>
      </c>
      <c r="EI40" s="1">
        <f t="shared" si="345"/>
        <v>0</v>
      </c>
      <c r="EJ40" s="1">
        <f t="shared" si="345"/>
        <v>0</v>
      </c>
      <c r="EK40" s="1">
        <f t="shared" si="345"/>
        <v>0</v>
      </c>
      <c r="EL40" s="19">
        <f t="shared" si="345"/>
        <v>0</v>
      </c>
    </row>
    <row r="41" spans="1:205" ht="17" thickBot="1" x14ac:dyDescent="0.25">
      <c r="A41">
        <v>4</v>
      </c>
      <c r="B41" s="33" t="s">
        <v>13</v>
      </c>
      <c r="C41" s="18">
        <f>C32/C34</f>
        <v>1.8181818181818181E-2</v>
      </c>
      <c r="D41" s="18">
        <f t="shared" ref="D41:BO41" si="346">D32/D34</f>
        <v>1.7241379310344827E-3</v>
      </c>
      <c r="E41" s="18">
        <f t="shared" si="346"/>
        <v>1</v>
      </c>
      <c r="F41" s="18">
        <f t="shared" si="346"/>
        <v>0</v>
      </c>
      <c r="G41" s="18">
        <f t="shared" si="346"/>
        <v>0</v>
      </c>
      <c r="H41" s="18">
        <f t="shared" si="346"/>
        <v>1.5810276679841897E-3</v>
      </c>
      <c r="I41" s="18">
        <f t="shared" si="346"/>
        <v>1.9801980198019802E-3</v>
      </c>
      <c r="J41" s="18">
        <f t="shared" si="346"/>
        <v>0</v>
      </c>
      <c r="K41" s="18">
        <f t="shared" si="346"/>
        <v>0</v>
      </c>
      <c r="L41" s="18">
        <f t="shared" si="346"/>
        <v>2.4057738572574178E-3</v>
      </c>
      <c r="M41" s="18">
        <f t="shared" si="346"/>
        <v>2.7247956403269754E-3</v>
      </c>
      <c r="N41" s="18">
        <f t="shared" si="346"/>
        <v>0</v>
      </c>
      <c r="O41" s="18">
        <f t="shared" si="346"/>
        <v>0</v>
      </c>
      <c r="P41" s="18">
        <f t="shared" si="346"/>
        <v>0</v>
      </c>
      <c r="Q41" s="18">
        <f t="shared" si="346"/>
        <v>0</v>
      </c>
      <c r="R41" s="18">
        <f t="shared" si="346"/>
        <v>0</v>
      </c>
      <c r="S41" s="18">
        <f t="shared" si="346"/>
        <v>0</v>
      </c>
      <c r="T41" s="18">
        <f t="shared" si="346"/>
        <v>5.6980056980056983E-3</v>
      </c>
      <c r="U41" s="18">
        <f t="shared" si="346"/>
        <v>0</v>
      </c>
      <c r="V41" s="47">
        <f t="shared" si="346"/>
        <v>0</v>
      </c>
      <c r="W41" s="18">
        <f t="shared" si="346"/>
        <v>0</v>
      </c>
      <c r="X41" s="1">
        <f t="shared" si="346"/>
        <v>0</v>
      </c>
      <c r="Y41" s="1">
        <f t="shared" si="346"/>
        <v>0</v>
      </c>
      <c r="Z41" s="1">
        <f t="shared" si="346"/>
        <v>0</v>
      </c>
      <c r="AA41" s="1">
        <f t="shared" si="346"/>
        <v>0</v>
      </c>
      <c r="AB41" s="1">
        <f t="shared" si="346"/>
        <v>0</v>
      </c>
      <c r="AC41" s="1">
        <f t="shared" si="346"/>
        <v>0</v>
      </c>
      <c r="AD41" s="1">
        <f t="shared" si="346"/>
        <v>0</v>
      </c>
      <c r="AE41" s="1">
        <f t="shared" si="346"/>
        <v>0</v>
      </c>
      <c r="AF41" s="1">
        <f t="shared" si="346"/>
        <v>8.2644628099173556E-3</v>
      </c>
      <c r="AG41" s="1">
        <f t="shared" si="346"/>
        <v>0</v>
      </c>
      <c r="AH41" s="1">
        <f t="shared" si="346"/>
        <v>0</v>
      </c>
      <c r="AI41" s="1">
        <f t="shared" si="346"/>
        <v>0</v>
      </c>
      <c r="AJ41" s="1">
        <f t="shared" si="346"/>
        <v>0</v>
      </c>
      <c r="AK41" s="1">
        <f t="shared" si="346"/>
        <v>0</v>
      </c>
      <c r="AL41" s="1">
        <f t="shared" si="346"/>
        <v>0</v>
      </c>
      <c r="AM41" s="1">
        <f t="shared" si="346"/>
        <v>0</v>
      </c>
      <c r="AN41" s="1">
        <f t="shared" si="346"/>
        <v>0</v>
      </c>
      <c r="AO41" s="1">
        <f t="shared" si="346"/>
        <v>0</v>
      </c>
      <c r="AP41" s="1">
        <f t="shared" ref="AP41" si="347">AP32/AP34</f>
        <v>0</v>
      </c>
      <c r="AQ41" s="1">
        <f t="shared" si="346"/>
        <v>0</v>
      </c>
      <c r="AR41" s="1">
        <f t="shared" si="346"/>
        <v>0</v>
      </c>
      <c r="AS41" s="1">
        <f t="shared" si="346"/>
        <v>0</v>
      </c>
      <c r="AT41" s="1">
        <f t="shared" si="346"/>
        <v>0</v>
      </c>
      <c r="AU41" s="1">
        <f t="shared" si="346"/>
        <v>0</v>
      </c>
      <c r="AV41" s="1">
        <f t="shared" si="346"/>
        <v>0</v>
      </c>
      <c r="AW41" s="1">
        <f t="shared" si="346"/>
        <v>0</v>
      </c>
      <c r="AX41" s="1">
        <f t="shared" si="346"/>
        <v>0</v>
      </c>
      <c r="AY41" s="1">
        <f t="shared" si="346"/>
        <v>0</v>
      </c>
      <c r="AZ41" s="1">
        <f t="shared" si="346"/>
        <v>0</v>
      </c>
      <c r="BA41" s="1">
        <f t="shared" si="346"/>
        <v>0</v>
      </c>
      <c r="BB41" s="1">
        <f t="shared" si="346"/>
        <v>0</v>
      </c>
      <c r="BC41" s="1">
        <f t="shared" si="346"/>
        <v>0</v>
      </c>
      <c r="BD41" s="1">
        <f t="shared" si="346"/>
        <v>0</v>
      </c>
      <c r="BE41" s="1">
        <f t="shared" si="346"/>
        <v>0</v>
      </c>
      <c r="BF41" s="1">
        <f t="shared" si="346"/>
        <v>0</v>
      </c>
      <c r="BG41" s="1">
        <f t="shared" si="346"/>
        <v>0</v>
      </c>
      <c r="BH41" s="1">
        <f t="shared" si="346"/>
        <v>0</v>
      </c>
      <c r="BI41" s="1">
        <f t="shared" si="346"/>
        <v>0</v>
      </c>
      <c r="BJ41" s="28">
        <f t="shared" si="346"/>
        <v>0</v>
      </c>
      <c r="BK41" s="18">
        <f t="shared" si="346"/>
        <v>0</v>
      </c>
      <c r="BL41" s="1">
        <f t="shared" si="346"/>
        <v>0</v>
      </c>
      <c r="BM41" s="1">
        <f t="shared" si="346"/>
        <v>0</v>
      </c>
      <c r="BN41" s="1">
        <f t="shared" si="346"/>
        <v>0</v>
      </c>
      <c r="BO41" s="1">
        <f t="shared" si="346"/>
        <v>0</v>
      </c>
      <c r="BP41" s="1">
        <f t="shared" ref="BP41:EA41" si="348">BP32/BP34</f>
        <v>0</v>
      </c>
      <c r="BQ41" s="1">
        <f t="shared" si="348"/>
        <v>0</v>
      </c>
      <c r="BR41" s="1">
        <f t="shared" si="348"/>
        <v>0</v>
      </c>
      <c r="BS41" s="1">
        <f t="shared" si="348"/>
        <v>0</v>
      </c>
      <c r="BT41" s="1">
        <f t="shared" si="348"/>
        <v>0</v>
      </c>
      <c r="BU41" s="1">
        <f t="shared" si="348"/>
        <v>0</v>
      </c>
      <c r="BV41" s="1">
        <f t="shared" si="348"/>
        <v>0</v>
      </c>
      <c r="BW41" s="1">
        <f t="shared" si="348"/>
        <v>0</v>
      </c>
      <c r="BX41" s="1">
        <f t="shared" si="348"/>
        <v>0</v>
      </c>
      <c r="BY41" s="1">
        <f t="shared" si="348"/>
        <v>0</v>
      </c>
      <c r="BZ41" s="1">
        <f t="shared" si="348"/>
        <v>0</v>
      </c>
      <c r="CA41" s="1">
        <f t="shared" si="348"/>
        <v>0</v>
      </c>
      <c r="CB41" s="1">
        <f t="shared" si="348"/>
        <v>0</v>
      </c>
      <c r="CC41" s="1">
        <f t="shared" si="348"/>
        <v>0</v>
      </c>
      <c r="CD41" s="19">
        <f t="shared" si="348"/>
        <v>0</v>
      </c>
      <c r="CE41" s="18">
        <f t="shared" si="348"/>
        <v>0</v>
      </c>
      <c r="CF41" s="10">
        <f t="shared" si="348"/>
        <v>0</v>
      </c>
      <c r="CG41" s="10">
        <f t="shared" si="348"/>
        <v>0</v>
      </c>
      <c r="CH41" s="10">
        <f t="shared" si="348"/>
        <v>0</v>
      </c>
      <c r="CI41" s="10">
        <f t="shared" si="348"/>
        <v>0</v>
      </c>
      <c r="CJ41" s="10">
        <f t="shared" si="348"/>
        <v>0</v>
      </c>
      <c r="CK41" s="10">
        <f t="shared" si="348"/>
        <v>0</v>
      </c>
      <c r="CL41" s="10">
        <f t="shared" si="348"/>
        <v>0</v>
      </c>
      <c r="CM41" s="10">
        <f t="shared" si="348"/>
        <v>0</v>
      </c>
      <c r="CN41" s="10">
        <f t="shared" si="348"/>
        <v>0</v>
      </c>
      <c r="CO41" s="10">
        <f t="shared" si="348"/>
        <v>0</v>
      </c>
      <c r="CP41" s="10">
        <f t="shared" si="348"/>
        <v>0</v>
      </c>
      <c r="CQ41" s="10">
        <f t="shared" si="348"/>
        <v>0</v>
      </c>
      <c r="CR41" s="10">
        <f t="shared" si="348"/>
        <v>0</v>
      </c>
      <c r="CS41" s="10">
        <f t="shared" si="348"/>
        <v>0</v>
      </c>
      <c r="CT41" s="10">
        <f t="shared" si="348"/>
        <v>0</v>
      </c>
      <c r="CU41" s="10">
        <f t="shared" si="348"/>
        <v>0</v>
      </c>
      <c r="CV41" s="10">
        <f t="shared" si="348"/>
        <v>0</v>
      </c>
      <c r="CW41" s="10">
        <f t="shared" si="348"/>
        <v>0</v>
      </c>
      <c r="CX41" s="52">
        <f t="shared" si="348"/>
        <v>0</v>
      </c>
      <c r="CY41" s="52">
        <f t="shared" si="348"/>
        <v>0</v>
      </c>
      <c r="CZ41" s="52">
        <f t="shared" si="348"/>
        <v>0</v>
      </c>
      <c r="DA41" s="52">
        <f t="shared" si="348"/>
        <v>0</v>
      </c>
      <c r="DB41" s="52">
        <f t="shared" si="348"/>
        <v>0</v>
      </c>
      <c r="DC41" s="52">
        <f t="shared" si="348"/>
        <v>0</v>
      </c>
      <c r="DD41" s="52">
        <f t="shared" si="348"/>
        <v>0</v>
      </c>
      <c r="DE41" s="52">
        <f t="shared" si="348"/>
        <v>0</v>
      </c>
      <c r="DF41" s="52">
        <f t="shared" si="348"/>
        <v>0</v>
      </c>
      <c r="DG41" s="52">
        <f t="shared" si="348"/>
        <v>0</v>
      </c>
      <c r="DH41" s="52">
        <f t="shared" si="348"/>
        <v>0</v>
      </c>
      <c r="DI41" s="52">
        <f t="shared" si="348"/>
        <v>0</v>
      </c>
      <c r="DJ41" s="52">
        <f t="shared" si="348"/>
        <v>0</v>
      </c>
      <c r="DK41" s="52">
        <f t="shared" si="348"/>
        <v>0</v>
      </c>
      <c r="DL41" s="52">
        <f t="shared" si="348"/>
        <v>0</v>
      </c>
      <c r="DM41" s="52">
        <f t="shared" si="348"/>
        <v>0</v>
      </c>
      <c r="DN41" s="52">
        <f t="shared" si="348"/>
        <v>0</v>
      </c>
      <c r="DO41" s="52">
        <f t="shared" si="348"/>
        <v>0</v>
      </c>
      <c r="DP41" s="52">
        <f t="shared" si="348"/>
        <v>0</v>
      </c>
      <c r="DQ41" s="54">
        <f t="shared" si="348"/>
        <v>0</v>
      </c>
      <c r="DR41" s="57">
        <f t="shared" si="348"/>
        <v>0.33333333333333331</v>
      </c>
      <c r="DS41" s="18">
        <f t="shared" si="348"/>
        <v>0</v>
      </c>
      <c r="DT41" s="1">
        <f t="shared" si="348"/>
        <v>0</v>
      </c>
      <c r="DU41" s="1">
        <f t="shared" si="348"/>
        <v>0</v>
      </c>
      <c r="DV41" s="1">
        <f t="shared" si="348"/>
        <v>0</v>
      </c>
      <c r="DW41" s="1">
        <f t="shared" si="348"/>
        <v>0</v>
      </c>
      <c r="DX41" s="1">
        <f t="shared" si="348"/>
        <v>0</v>
      </c>
      <c r="DY41" s="1">
        <f t="shared" si="348"/>
        <v>0</v>
      </c>
      <c r="DZ41" s="1">
        <f t="shared" si="348"/>
        <v>0</v>
      </c>
      <c r="EA41" s="1">
        <f t="shared" si="348"/>
        <v>0</v>
      </c>
      <c r="EB41" s="1">
        <f t="shared" ref="EB41:EL41" si="349">EB32/EB34</f>
        <v>0</v>
      </c>
      <c r="EC41" s="1">
        <f t="shared" si="349"/>
        <v>0</v>
      </c>
      <c r="ED41" s="1">
        <f t="shared" si="349"/>
        <v>0</v>
      </c>
      <c r="EE41" s="1">
        <f t="shared" si="349"/>
        <v>0</v>
      </c>
      <c r="EF41" s="1">
        <f t="shared" si="349"/>
        <v>0</v>
      </c>
      <c r="EG41" s="1">
        <f t="shared" si="349"/>
        <v>0</v>
      </c>
      <c r="EH41" s="1">
        <f t="shared" si="349"/>
        <v>0</v>
      </c>
      <c r="EI41" s="1">
        <f t="shared" si="349"/>
        <v>0</v>
      </c>
      <c r="EJ41" s="1">
        <f t="shared" si="349"/>
        <v>0</v>
      </c>
      <c r="EK41" s="1">
        <f t="shared" si="349"/>
        <v>0</v>
      </c>
      <c r="EL41" s="19">
        <f t="shared" si="349"/>
        <v>0</v>
      </c>
    </row>
    <row r="42" spans="1:205" ht="17" thickBot="1" x14ac:dyDescent="0.25">
      <c r="A42">
        <v>5</v>
      </c>
      <c r="B42" s="33" t="s">
        <v>14</v>
      </c>
      <c r="C42" s="20">
        <f>C33/C34</f>
        <v>0</v>
      </c>
      <c r="D42" s="20">
        <f t="shared" ref="D42:BO42" si="350">D33/D34</f>
        <v>0</v>
      </c>
      <c r="E42" s="20">
        <f t="shared" si="350"/>
        <v>0</v>
      </c>
      <c r="F42" s="20">
        <f t="shared" si="350"/>
        <v>0</v>
      </c>
      <c r="G42" s="20">
        <f t="shared" si="350"/>
        <v>3.9840637450199202E-3</v>
      </c>
      <c r="H42" s="20">
        <f t="shared" si="350"/>
        <v>0</v>
      </c>
      <c r="I42" s="20">
        <f t="shared" si="350"/>
        <v>0</v>
      </c>
      <c r="J42" s="20">
        <f t="shared" si="350"/>
        <v>0</v>
      </c>
      <c r="K42" s="20">
        <f t="shared" si="350"/>
        <v>4.2194092827004216E-3</v>
      </c>
      <c r="L42" s="20">
        <f t="shared" si="350"/>
        <v>8.0192461908580592E-4</v>
      </c>
      <c r="M42" s="20">
        <f t="shared" si="350"/>
        <v>0</v>
      </c>
      <c r="N42" s="20">
        <f t="shared" si="350"/>
        <v>0</v>
      </c>
      <c r="O42" s="20">
        <f t="shared" si="350"/>
        <v>0</v>
      </c>
      <c r="P42" s="20">
        <f t="shared" si="350"/>
        <v>0</v>
      </c>
      <c r="Q42" s="20">
        <f t="shared" si="350"/>
        <v>0</v>
      </c>
      <c r="R42" s="20">
        <f t="shared" si="350"/>
        <v>0</v>
      </c>
      <c r="S42" s="20">
        <f t="shared" si="350"/>
        <v>0</v>
      </c>
      <c r="T42" s="20">
        <f t="shared" si="350"/>
        <v>0</v>
      </c>
      <c r="U42" s="20">
        <f t="shared" si="350"/>
        <v>0</v>
      </c>
      <c r="V42" s="48">
        <f t="shared" si="350"/>
        <v>0</v>
      </c>
      <c r="W42" s="20">
        <f t="shared" si="350"/>
        <v>0</v>
      </c>
      <c r="X42" s="21">
        <f t="shared" si="350"/>
        <v>0</v>
      </c>
      <c r="Y42" s="21">
        <f t="shared" si="350"/>
        <v>0</v>
      </c>
      <c r="Z42" s="21">
        <f t="shared" si="350"/>
        <v>0</v>
      </c>
      <c r="AA42" s="21">
        <f t="shared" si="350"/>
        <v>0</v>
      </c>
      <c r="AB42" s="21">
        <f t="shared" si="350"/>
        <v>0</v>
      </c>
      <c r="AC42" s="21">
        <f t="shared" si="350"/>
        <v>0</v>
      </c>
      <c r="AD42" s="21">
        <f t="shared" si="350"/>
        <v>0</v>
      </c>
      <c r="AE42" s="21">
        <f t="shared" si="350"/>
        <v>0</v>
      </c>
      <c r="AF42" s="21">
        <f t="shared" si="350"/>
        <v>8.2644628099173556E-3</v>
      </c>
      <c r="AG42" s="21">
        <f t="shared" si="350"/>
        <v>0</v>
      </c>
      <c r="AH42" s="21">
        <f t="shared" si="350"/>
        <v>0</v>
      </c>
      <c r="AI42" s="21">
        <f t="shared" si="350"/>
        <v>0</v>
      </c>
      <c r="AJ42" s="21">
        <f t="shared" si="350"/>
        <v>0</v>
      </c>
      <c r="AK42" s="21">
        <f t="shared" si="350"/>
        <v>0</v>
      </c>
      <c r="AL42" s="21">
        <f t="shared" si="350"/>
        <v>0</v>
      </c>
      <c r="AM42" s="21">
        <f t="shared" si="350"/>
        <v>0</v>
      </c>
      <c r="AN42" s="21">
        <f t="shared" si="350"/>
        <v>2.1739130434782608E-2</v>
      </c>
      <c r="AO42" s="21">
        <f t="shared" si="350"/>
        <v>0</v>
      </c>
      <c r="AP42" s="29">
        <f t="shared" si="350"/>
        <v>0</v>
      </c>
      <c r="AQ42" s="1">
        <f t="shared" si="350"/>
        <v>0</v>
      </c>
      <c r="AR42" s="1">
        <f t="shared" si="350"/>
        <v>0</v>
      </c>
      <c r="AS42" s="1">
        <f t="shared" si="350"/>
        <v>0</v>
      </c>
      <c r="AT42" s="1">
        <f t="shared" si="350"/>
        <v>0</v>
      </c>
      <c r="AU42" s="1">
        <f t="shared" si="350"/>
        <v>0</v>
      </c>
      <c r="AV42" s="1">
        <f t="shared" si="350"/>
        <v>0</v>
      </c>
      <c r="AW42" s="1">
        <f t="shared" si="350"/>
        <v>0</v>
      </c>
      <c r="AX42" s="1">
        <f t="shared" si="350"/>
        <v>0</v>
      </c>
      <c r="AY42" s="1">
        <f t="shared" si="350"/>
        <v>0</v>
      </c>
      <c r="AZ42" s="1">
        <f t="shared" si="350"/>
        <v>0</v>
      </c>
      <c r="BA42" s="1">
        <f t="shared" si="350"/>
        <v>0</v>
      </c>
      <c r="BB42" s="1">
        <f t="shared" si="350"/>
        <v>0</v>
      </c>
      <c r="BC42" s="1">
        <f t="shared" si="350"/>
        <v>0</v>
      </c>
      <c r="BD42" s="1">
        <f t="shared" si="350"/>
        <v>0</v>
      </c>
      <c r="BE42" s="1">
        <f t="shared" si="350"/>
        <v>0</v>
      </c>
      <c r="BF42" s="1">
        <f t="shared" si="350"/>
        <v>0</v>
      </c>
      <c r="BG42" s="1">
        <f t="shared" si="350"/>
        <v>0</v>
      </c>
      <c r="BH42" s="1">
        <f t="shared" si="350"/>
        <v>0</v>
      </c>
      <c r="BI42" s="1">
        <f t="shared" si="350"/>
        <v>0</v>
      </c>
      <c r="BJ42" s="28">
        <f t="shared" si="350"/>
        <v>0</v>
      </c>
      <c r="BK42" s="20">
        <f t="shared" si="350"/>
        <v>0</v>
      </c>
      <c r="BL42" s="21">
        <f t="shared" si="350"/>
        <v>0</v>
      </c>
      <c r="BM42" s="21">
        <f t="shared" si="350"/>
        <v>0</v>
      </c>
      <c r="BN42" s="21">
        <f t="shared" si="350"/>
        <v>0</v>
      </c>
      <c r="BO42" s="21">
        <f t="shared" si="350"/>
        <v>0</v>
      </c>
      <c r="BP42" s="21">
        <f t="shared" ref="BP42:EA42" si="351">BP33/BP34</f>
        <v>0</v>
      </c>
      <c r="BQ42" s="21">
        <f t="shared" si="351"/>
        <v>0</v>
      </c>
      <c r="BR42" s="21">
        <f t="shared" si="351"/>
        <v>0</v>
      </c>
      <c r="BS42" s="21">
        <f t="shared" si="351"/>
        <v>0</v>
      </c>
      <c r="BT42" s="21">
        <f t="shared" si="351"/>
        <v>0</v>
      </c>
      <c r="BU42" s="21">
        <f t="shared" si="351"/>
        <v>0</v>
      </c>
      <c r="BV42" s="21">
        <f t="shared" si="351"/>
        <v>0</v>
      </c>
      <c r="BW42" s="21">
        <f t="shared" si="351"/>
        <v>0</v>
      </c>
      <c r="BX42" s="21">
        <f t="shared" si="351"/>
        <v>0</v>
      </c>
      <c r="BY42" s="21">
        <f t="shared" si="351"/>
        <v>0</v>
      </c>
      <c r="BZ42" s="21">
        <f t="shared" si="351"/>
        <v>0</v>
      </c>
      <c r="CA42" s="21">
        <f t="shared" si="351"/>
        <v>0</v>
      </c>
      <c r="CB42" s="21">
        <f t="shared" si="351"/>
        <v>0</v>
      </c>
      <c r="CC42" s="21">
        <f t="shared" si="351"/>
        <v>0</v>
      </c>
      <c r="CD42" s="22">
        <f t="shared" si="351"/>
        <v>0</v>
      </c>
      <c r="CE42" s="20">
        <f t="shared" si="351"/>
        <v>0</v>
      </c>
      <c r="CF42" s="30">
        <f t="shared" si="351"/>
        <v>0</v>
      </c>
      <c r="CG42" s="30">
        <f t="shared" si="351"/>
        <v>0</v>
      </c>
      <c r="CH42" s="30">
        <f t="shared" si="351"/>
        <v>0</v>
      </c>
      <c r="CI42" s="30">
        <f t="shared" si="351"/>
        <v>0</v>
      </c>
      <c r="CJ42" s="30">
        <f t="shared" si="351"/>
        <v>0</v>
      </c>
      <c r="CK42" s="30">
        <f t="shared" si="351"/>
        <v>0</v>
      </c>
      <c r="CL42" s="30">
        <f t="shared" si="351"/>
        <v>0</v>
      </c>
      <c r="CM42" s="30">
        <f t="shared" si="351"/>
        <v>0</v>
      </c>
      <c r="CN42" s="30">
        <f t="shared" si="351"/>
        <v>0</v>
      </c>
      <c r="CO42" s="30">
        <f t="shared" si="351"/>
        <v>0</v>
      </c>
      <c r="CP42" s="30">
        <f t="shared" si="351"/>
        <v>0</v>
      </c>
      <c r="CQ42" s="30">
        <f t="shared" si="351"/>
        <v>0</v>
      </c>
      <c r="CR42" s="30">
        <f t="shared" si="351"/>
        <v>0</v>
      </c>
      <c r="CS42" s="30">
        <f t="shared" si="351"/>
        <v>0</v>
      </c>
      <c r="CT42" s="30">
        <f t="shared" si="351"/>
        <v>0</v>
      </c>
      <c r="CU42" s="30">
        <f t="shared" si="351"/>
        <v>0</v>
      </c>
      <c r="CV42" s="30">
        <f t="shared" si="351"/>
        <v>0</v>
      </c>
      <c r="CW42" s="30">
        <f t="shared" si="351"/>
        <v>0</v>
      </c>
      <c r="CX42" s="53">
        <f t="shared" si="351"/>
        <v>0</v>
      </c>
      <c r="CY42" s="53">
        <f t="shared" si="351"/>
        <v>0</v>
      </c>
      <c r="CZ42" s="53">
        <f t="shared" si="351"/>
        <v>0</v>
      </c>
      <c r="DA42" s="53">
        <f t="shared" si="351"/>
        <v>0</v>
      </c>
      <c r="DB42" s="53">
        <f t="shared" si="351"/>
        <v>0</v>
      </c>
      <c r="DC42" s="53">
        <f t="shared" si="351"/>
        <v>0</v>
      </c>
      <c r="DD42" s="53">
        <f t="shared" si="351"/>
        <v>0</v>
      </c>
      <c r="DE42" s="53">
        <f t="shared" si="351"/>
        <v>0</v>
      </c>
      <c r="DF42" s="53">
        <f t="shared" si="351"/>
        <v>0</v>
      </c>
      <c r="DG42" s="53">
        <f t="shared" si="351"/>
        <v>0</v>
      </c>
      <c r="DH42" s="53">
        <f t="shared" si="351"/>
        <v>0</v>
      </c>
      <c r="DI42" s="53">
        <f t="shared" si="351"/>
        <v>0</v>
      </c>
      <c r="DJ42" s="53">
        <f t="shared" si="351"/>
        <v>0</v>
      </c>
      <c r="DK42" s="53">
        <f t="shared" si="351"/>
        <v>0</v>
      </c>
      <c r="DL42" s="53">
        <f t="shared" si="351"/>
        <v>0</v>
      </c>
      <c r="DM42" s="53">
        <f t="shared" si="351"/>
        <v>0</v>
      </c>
      <c r="DN42" s="53">
        <f t="shared" si="351"/>
        <v>0</v>
      </c>
      <c r="DO42" s="53">
        <f t="shared" si="351"/>
        <v>0</v>
      </c>
      <c r="DP42" s="39">
        <f t="shared" si="351"/>
        <v>0</v>
      </c>
      <c r="DQ42" s="55">
        <f t="shared" si="351"/>
        <v>0</v>
      </c>
      <c r="DR42" s="39">
        <f t="shared" si="351"/>
        <v>0</v>
      </c>
      <c r="DS42" s="20">
        <f t="shared" si="351"/>
        <v>0</v>
      </c>
      <c r="DT42" s="21">
        <f t="shared" si="351"/>
        <v>0</v>
      </c>
      <c r="DU42" s="21">
        <f t="shared" si="351"/>
        <v>0</v>
      </c>
      <c r="DV42" s="21">
        <f t="shared" si="351"/>
        <v>0</v>
      </c>
      <c r="DW42" s="21">
        <f t="shared" si="351"/>
        <v>0</v>
      </c>
      <c r="DX42" s="21">
        <f t="shared" si="351"/>
        <v>0</v>
      </c>
      <c r="DY42" s="21">
        <f t="shared" si="351"/>
        <v>0</v>
      </c>
      <c r="DZ42" s="21">
        <f t="shared" si="351"/>
        <v>0</v>
      </c>
      <c r="EA42" s="21">
        <f t="shared" si="351"/>
        <v>0</v>
      </c>
      <c r="EB42" s="21">
        <f t="shared" ref="EB42:EL42" si="352">EB33/EB34</f>
        <v>0</v>
      </c>
      <c r="EC42" s="21">
        <f t="shared" si="352"/>
        <v>0</v>
      </c>
      <c r="ED42" s="21">
        <f t="shared" si="352"/>
        <v>0</v>
      </c>
      <c r="EE42" s="21">
        <f t="shared" si="352"/>
        <v>0</v>
      </c>
      <c r="EF42" s="21">
        <f t="shared" si="352"/>
        <v>0</v>
      </c>
      <c r="EG42" s="21">
        <f t="shared" si="352"/>
        <v>0</v>
      </c>
      <c r="EH42" s="21">
        <f t="shared" si="352"/>
        <v>0</v>
      </c>
      <c r="EI42" s="21">
        <f t="shared" si="352"/>
        <v>0</v>
      </c>
      <c r="EJ42" s="21">
        <f t="shared" si="352"/>
        <v>0</v>
      </c>
      <c r="EK42" s="21">
        <f t="shared" si="352"/>
        <v>0</v>
      </c>
      <c r="EL42" s="22">
        <f t="shared" si="352"/>
        <v>0</v>
      </c>
    </row>
    <row r="43" spans="1:205" s="75" customFormat="1" x14ac:dyDescent="0.2"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</row>
    <row r="44" spans="1:205" s="75" customFormat="1" x14ac:dyDescent="0.2"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</row>
    <row r="45" spans="1:205" s="15" customFormat="1" x14ac:dyDescent="0.2">
      <c r="A45" s="68" t="s">
        <v>44</v>
      </c>
      <c r="B45" s="68"/>
      <c r="C45" s="31"/>
    </row>
    <row r="46" spans="1:205" s="12" customFormat="1" x14ac:dyDescent="0.2">
      <c r="B46" s="13" t="s">
        <v>42</v>
      </c>
      <c r="FR46" s="14"/>
      <c r="GU46" s="14"/>
    </row>
    <row r="47" spans="1:205" x14ac:dyDescent="0.2">
      <c r="B47" s="32"/>
      <c r="C47" s="138" t="s">
        <v>3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40" t="s">
        <v>4</v>
      </c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24" t="s">
        <v>5</v>
      </c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  <c r="BK47" s="126" t="s">
        <v>6</v>
      </c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8" t="s">
        <v>7</v>
      </c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  <c r="CS47" s="129"/>
      <c r="CT47" s="129"/>
      <c r="CU47" s="129"/>
      <c r="CV47" s="129"/>
      <c r="CW47" s="129"/>
      <c r="CX47" s="129"/>
      <c r="CY47" s="130" t="s">
        <v>40</v>
      </c>
      <c r="CZ47" s="131"/>
      <c r="DA47" s="131"/>
      <c r="DB47" s="131"/>
      <c r="DC47" s="131"/>
      <c r="DD47" s="131"/>
      <c r="DE47" s="131"/>
      <c r="DF47" s="131"/>
      <c r="DG47" s="131"/>
      <c r="DH47" s="131"/>
      <c r="DI47" s="131"/>
      <c r="DJ47" s="131"/>
      <c r="DK47" s="131"/>
      <c r="DL47" s="131"/>
      <c r="DM47" s="131"/>
      <c r="DN47" s="131"/>
      <c r="DO47" s="131"/>
      <c r="DP47" s="131"/>
      <c r="DQ47" s="131"/>
      <c r="DR47" s="131"/>
      <c r="DS47" s="132" t="s">
        <v>32</v>
      </c>
      <c r="DT47" s="133"/>
      <c r="DU47" s="133"/>
      <c r="DV47" s="133"/>
      <c r="DW47" s="133"/>
      <c r="DX47" s="133"/>
      <c r="DY47" s="133"/>
      <c r="DZ47" s="133"/>
      <c r="EA47" s="133"/>
      <c r="EB47" s="133"/>
      <c r="EC47" s="133"/>
      <c r="ED47" s="133"/>
      <c r="EE47" s="133"/>
      <c r="EF47" s="133"/>
      <c r="EG47" s="133"/>
      <c r="EH47" s="133"/>
      <c r="EI47" s="133"/>
      <c r="EJ47" s="133"/>
      <c r="EK47" s="133"/>
      <c r="EL47" s="133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14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14"/>
      <c r="GW47"/>
    </row>
    <row r="48" spans="1:205" ht="17" thickBot="1" x14ac:dyDescent="0.25">
      <c r="B48" s="32"/>
      <c r="C48" s="121" t="s">
        <v>35</v>
      </c>
      <c r="D48" s="122"/>
      <c r="E48" s="122"/>
      <c r="F48" s="123"/>
      <c r="G48" s="121" t="s">
        <v>36</v>
      </c>
      <c r="H48" s="122"/>
      <c r="I48" s="122"/>
      <c r="J48" s="123"/>
      <c r="K48" s="134" t="s">
        <v>37</v>
      </c>
      <c r="L48" s="135"/>
      <c r="M48" s="135"/>
      <c r="N48" s="136"/>
      <c r="O48" s="134" t="s">
        <v>38</v>
      </c>
      <c r="P48" s="135"/>
      <c r="Q48" s="135"/>
      <c r="R48" s="137"/>
      <c r="S48" s="134" t="s">
        <v>39</v>
      </c>
      <c r="T48" s="135"/>
      <c r="U48" s="135"/>
      <c r="V48" s="137"/>
      <c r="W48" s="121" t="s">
        <v>35</v>
      </c>
      <c r="X48" s="122"/>
      <c r="Y48" s="122"/>
      <c r="Z48" s="123"/>
      <c r="AA48" s="121" t="s">
        <v>36</v>
      </c>
      <c r="AB48" s="122"/>
      <c r="AC48" s="122"/>
      <c r="AD48" s="123"/>
      <c r="AE48" s="134" t="s">
        <v>37</v>
      </c>
      <c r="AF48" s="135"/>
      <c r="AG48" s="135"/>
      <c r="AH48" s="136"/>
      <c r="AI48" s="134" t="s">
        <v>38</v>
      </c>
      <c r="AJ48" s="135"/>
      <c r="AK48" s="135"/>
      <c r="AL48" s="137"/>
      <c r="AM48" s="134" t="s">
        <v>39</v>
      </c>
      <c r="AN48" s="135"/>
      <c r="AO48" s="135"/>
      <c r="AP48" s="137"/>
      <c r="AQ48" s="121" t="s">
        <v>35</v>
      </c>
      <c r="AR48" s="122"/>
      <c r="AS48" s="122"/>
      <c r="AT48" s="123"/>
      <c r="AU48" s="121" t="s">
        <v>36</v>
      </c>
      <c r="AV48" s="122"/>
      <c r="AW48" s="122"/>
      <c r="AX48" s="123"/>
      <c r="AY48" s="134" t="s">
        <v>37</v>
      </c>
      <c r="AZ48" s="135"/>
      <c r="BA48" s="135"/>
      <c r="BB48" s="136"/>
      <c r="BC48" s="134" t="s">
        <v>38</v>
      </c>
      <c r="BD48" s="135"/>
      <c r="BE48" s="135"/>
      <c r="BF48" s="137"/>
      <c r="BG48" s="134" t="s">
        <v>39</v>
      </c>
      <c r="BH48" s="135"/>
      <c r="BI48" s="135"/>
      <c r="BJ48" s="137"/>
      <c r="BK48" s="121" t="s">
        <v>35</v>
      </c>
      <c r="BL48" s="122"/>
      <c r="BM48" s="122"/>
      <c r="BN48" s="123"/>
      <c r="BO48" s="121" t="s">
        <v>36</v>
      </c>
      <c r="BP48" s="122"/>
      <c r="BQ48" s="122"/>
      <c r="BR48" s="123"/>
      <c r="BS48" s="134" t="s">
        <v>37</v>
      </c>
      <c r="BT48" s="135"/>
      <c r="BU48" s="135"/>
      <c r="BV48" s="136"/>
      <c r="BW48" s="134" t="s">
        <v>38</v>
      </c>
      <c r="BX48" s="135"/>
      <c r="BY48" s="135"/>
      <c r="BZ48" s="137"/>
      <c r="CA48" s="134" t="s">
        <v>39</v>
      </c>
      <c r="CB48" s="135"/>
      <c r="CC48" s="135"/>
      <c r="CD48" s="137"/>
      <c r="CE48" s="121" t="s">
        <v>35</v>
      </c>
      <c r="CF48" s="122"/>
      <c r="CG48" s="122"/>
      <c r="CH48" s="123"/>
      <c r="CI48" s="121" t="s">
        <v>36</v>
      </c>
      <c r="CJ48" s="122"/>
      <c r="CK48" s="122"/>
      <c r="CL48" s="123"/>
      <c r="CM48" s="134" t="s">
        <v>37</v>
      </c>
      <c r="CN48" s="135"/>
      <c r="CO48" s="135"/>
      <c r="CP48" s="136"/>
      <c r="CQ48" s="134" t="s">
        <v>38</v>
      </c>
      <c r="CR48" s="135"/>
      <c r="CS48" s="135"/>
      <c r="CT48" s="137"/>
      <c r="CU48" s="134" t="s">
        <v>39</v>
      </c>
      <c r="CV48" s="135"/>
      <c r="CW48" s="135"/>
      <c r="CX48" s="137"/>
      <c r="CY48" s="121" t="s">
        <v>35</v>
      </c>
      <c r="CZ48" s="122"/>
      <c r="DA48" s="122"/>
      <c r="DB48" s="123"/>
      <c r="DC48" s="121" t="s">
        <v>36</v>
      </c>
      <c r="DD48" s="122"/>
      <c r="DE48" s="122"/>
      <c r="DF48" s="123"/>
      <c r="DG48" s="134" t="s">
        <v>37</v>
      </c>
      <c r="DH48" s="135"/>
      <c r="DI48" s="135"/>
      <c r="DJ48" s="136"/>
      <c r="DK48" s="134" t="s">
        <v>38</v>
      </c>
      <c r="DL48" s="135"/>
      <c r="DM48" s="135"/>
      <c r="DN48" s="137"/>
      <c r="DO48" s="134" t="s">
        <v>39</v>
      </c>
      <c r="DP48" s="135"/>
      <c r="DQ48" s="135"/>
      <c r="DR48" s="137"/>
      <c r="DS48" s="121" t="s">
        <v>35</v>
      </c>
      <c r="DT48" s="122"/>
      <c r="DU48" s="122"/>
      <c r="DV48" s="123"/>
      <c r="DW48" s="121" t="s">
        <v>36</v>
      </c>
      <c r="DX48" s="122"/>
      <c r="DY48" s="122"/>
      <c r="DZ48" s="123"/>
      <c r="EA48" s="134" t="s">
        <v>37</v>
      </c>
      <c r="EB48" s="135"/>
      <c r="EC48" s="135"/>
      <c r="ED48" s="136"/>
      <c r="EE48" s="134" t="s">
        <v>38</v>
      </c>
      <c r="EF48" s="135"/>
      <c r="EG48" s="135"/>
      <c r="EH48" s="137"/>
      <c r="EI48" s="134" t="s">
        <v>39</v>
      </c>
      <c r="EJ48" s="135"/>
      <c r="EK48" s="135"/>
      <c r="EL48" s="137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14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14"/>
      <c r="GW48"/>
    </row>
    <row r="49" spans="1:205" ht="17" thickBot="1" x14ac:dyDescent="0.25">
      <c r="B49" s="32"/>
      <c r="C49" s="42" t="s">
        <v>33</v>
      </c>
      <c r="D49" s="43" t="s">
        <v>9</v>
      </c>
      <c r="E49" s="43" t="s">
        <v>34</v>
      </c>
      <c r="F49" s="44" t="s">
        <v>1</v>
      </c>
      <c r="G49" s="36" t="s">
        <v>33</v>
      </c>
      <c r="H49" s="34" t="s">
        <v>9</v>
      </c>
      <c r="I49" s="34" t="s">
        <v>34</v>
      </c>
      <c r="J49" s="35" t="s">
        <v>1</v>
      </c>
      <c r="K49" s="40" t="s">
        <v>33</v>
      </c>
      <c r="L49" s="11" t="s">
        <v>9</v>
      </c>
      <c r="M49" s="11" t="s">
        <v>34</v>
      </c>
      <c r="N49" s="41" t="s">
        <v>1</v>
      </c>
      <c r="O49" s="40" t="s">
        <v>33</v>
      </c>
      <c r="P49" s="11" t="s">
        <v>9</v>
      </c>
      <c r="Q49" s="11" t="s">
        <v>34</v>
      </c>
      <c r="R49" s="41" t="s">
        <v>1</v>
      </c>
      <c r="S49" s="40" t="s">
        <v>33</v>
      </c>
      <c r="T49" s="11" t="s">
        <v>9</v>
      </c>
      <c r="U49" s="11" t="s">
        <v>34</v>
      </c>
      <c r="V49" s="41" t="s">
        <v>1</v>
      </c>
      <c r="W49" s="42" t="s">
        <v>33</v>
      </c>
      <c r="X49" s="43" t="s">
        <v>9</v>
      </c>
      <c r="Y49" s="43" t="s">
        <v>34</v>
      </c>
      <c r="Z49" s="44" t="s">
        <v>1</v>
      </c>
      <c r="AA49" s="42" t="s">
        <v>33</v>
      </c>
      <c r="AB49" s="43" t="s">
        <v>9</v>
      </c>
      <c r="AC49" s="43" t="s">
        <v>34</v>
      </c>
      <c r="AD49" s="44" t="s">
        <v>1</v>
      </c>
      <c r="AE49" s="61" t="s">
        <v>33</v>
      </c>
      <c r="AF49" s="62" t="s">
        <v>9</v>
      </c>
      <c r="AG49" s="62" t="s">
        <v>34</v>
      </c>
      <c r="AH49" s="37" t="s">
        <v>1</v>
      </c>
      <c r="AI49" s="40" t="s">
        <v>33</v>
      </c>
      <c r="AJ49" s="11" t="s">
        <v>9</v>
      </c>
      <c r="AK49" s="11" t="s">
        <v>34</v>
      </c>
      <c r="AL49" s="41" t="s">
        <v>1</v>
      </c>
      <c r="AM49" s="40" t="s">
        <v>33</v>
      </c>
      <c r="AN49" s="11" t="s">
        <v>9</v>
      </c>
      <c r="AO49" s="11" t="s">
        <v>34</v>
      </c>
      <c r="AP49" s="41" t="s">
        <v>1</v>
      </c>
      <c r="AQ49" s="42" t="s">
        <v>33</v>
      </c>
      <c r="AR49" s="43" t="s">
        <v>9</v>
      </c>
      <c r="AS49" s="43" t="s">
        <v>34</v>
      </c>
      <c r="AT49" s="44" t="s">
        <v>1</v>
      </c>
      <c r="AU49" s="36" t="s">
        <v>33</v>
      </c>
      <c r="AV49" s="34" t="s">
        <v>9</v>
      </c>
      <c r="AW49" s="34" t="s">
        <v>34</v>
      </c>
      <c r="AX49" s="35" t="s">
        <v>1</v>
      </c>
      <c r="AY49" s="40" t="s">
        <v>33</v>
      </c>
      <c r="AZ49" s="11" t="s">
        <v>9</v>
      </c>
      <c r="BA49" s="11" t="s">
        <v>34</v>
      </c>
      <c r="BB49" s="41" t="s">
        <v>1</v>
      </c>
      <c r="BC49" s="40" t="s">
        <v>33</v>
      </c>
      <c r="BD49" s="11" t="s">
        <v>9</v>
      </c>
      <c r="BE49" s="11" t="s">
        <v>34</v>
      </c>
      <c r="BF49" s="41" t="s">
        <v>1</v>
      </c>
      <c r="BG49" s="40" t="s">
        <v>33</v>
      </c>
      <c r="BH49" s="11" t="s">
        <v>9</v>
      </c>
      <c r="BI49" s="11" t="s">
        <v>34</v>
      </c>
      <c r="BJ49" s="41" t="s">
        <v>1</v>
      </c>
      <c r="BK49" s="42" t="s">
        <v>33</v>
      </c>
      <c r="BL49" s="43" t="s">
        <v>9</v>
      </c>
      <c r="BM49" s="43" t="s">
        <v>34</v>
      </c>
      <c r="BN49" s="44" t="s">
        <v>1</v>
      </c>
      <c r="BO49" s="42" t="s">
        <v>33</v>
      </c>
      <c r="BP49" s="43" t="s">
        <v>9</v>
      </c>
      <c r="BQ49" s="43" t="s">
        <v>34</v>
      </c>
      <c r="BR49" s="44" t="s">
        <v>1</v>
      </c>
      <c r="BS49" s="61" t="s">
        <v>33</v>
      </c>
      <c r="BT49" s="62" t="s">
        <v>9</v>
      </c>
      <c r="BU49" s="62" t="s">
        <v>34</v>
      </c>
      <c r="BV49" s="37" t="s">
        <v>1</v>
      </c>
      <c r="BW49" s="61" t="s">
        <v>33</v>
      </c>
      <c r="BX49" s="62" t="s">
        <v>9</v>
      </c>
      <c r="BY49" s="62" t="s">
        <v>34</v>
      </c>
      <c r="BZ49" s="37" t="s">
        <v>1</v>
      </c>
      <c r="CA49" s="61" t="s">
        <v>33</v>
      </c>
      <c r="CB49" s="62" t="s">
        <v>9</v>
      </c>
      <c r="CC49" s="62" t="s">
        <v>34</v>
      </c>
      <c r="CD49" s="37" t="s">
        <v>1</v>
      </c>
      <c r="CE49" s="42" t="s">
        <v>33</v>
      </c>
      <c r="CF49" s="43" t="s">
        <v>9</v>
      </c>
      <c r="CG49" s="43" t="s">
        <v>34</v>
      </c>
      <c r="CH49" s="44" t="s">
        <v>1</v>
      </c>
      <c r="CI49" s="36" t="s">
        <v>33</v>
      </c>
      <c r="CJ49" s="34" t="s">
        <v>9</v>
      </c>
      <c r="CK49" s="34" t="s">
        <v>34</v>
      </c>
      <c r="CL49" s="35" t="s">
        <v>1</v>
      </c>
      <c r="CM49" s="40" t="s">
        <v>33</v>
      </c>
      <c r="CN49" s="11" t="s">
        <v>9</v>
      </c>
      <c r="CO49" s="11" t="s">
        <v>34</v>
      </c>
      <c r="CP49" s="41" t="s">
        <v>1</v>
      </c>
      <c r="CQ49" s="40" t="s">
        <v>33</v>
      </c>
      <c r="CR49" s="11" t="s">
        <v>9</v>
      </c>
      <c r="CS49" s="11" t="s">
        <v>34</v>
      </c>
      <c r="CT49" s="41" t="s">
        <v>1</v>
      </c>
      <c r="CU49" s="40" t="s">
        <v>33</v>
      </c>
      <c r="CV49" s="11" t="s">
        <v>9</v>
      </c>
      <c r="CW49" s="11" t="s">
        <v>34</v>
      </c>
      <c r="CX49" s="41" t="s">
        <v>1</v>
      </c>
      <c r="CY49" s="42" t="s">
        <v>33</v>
      </c>
      <c r="CZ49" s="43" t="s">
        <v>9</v>
      </c>
      <c r="DA49" s="43" t="s">
        <v>34</v>
      </c>
      <c r="DB49" s="44" t="s">
        <v>1</v>
      </c>
      <c r="DC49" s="36" t="s">
        <v>33</v>
      </c>
      <c r="DD49" s="34" t="s">
        <v>9</v>
      </c>
      <c r="DE49" s="34" t="s">
        <v>34</v>
      </c>
      <c r="DF49" s="35" t="s">
        <v>1</v>
      </c>
      <c r="DG49" s="40" t="s">
        <v>33</v>
      </c>
      <c r="DH49" s="11" t="s">
        <v>9</v>
      </c>
      <c r="DI49" s="11" t="s">
        <v>34</v>
      </c>
      <c r="DJ49" s="41" t="s">
        <v>1</v>
      </c>
      <c r="DK49" s="40" t="s">
        <v>33</v>
      </c>
      <c r="DL49" s="11" t="s">
        <v>9</v>
      </c>
      <c r="DM49" s="11" t="s">
        <v>34</v>
      </c>
      <c r="DN49" s="41" t="s">
        <v>1</v>
      </c>
      <c r="DO49" s="40" t="s">
        <v>33</v>
      </c>
      <c r="DP49" s="11" t="s">
        <v>9</v>
      </c>
      <c r="DQ49" s="11" t="s">
        <v>34</v>
      </c>
      <c r="DR49" s="41" t="s">
        <v>1</v>
      </c>
      <c r="DS49" s="42" t="s">
        <v>33</v>
      </c>
      <c r="DT49" s="43" t="s">
        <v>9</v>
      </c>
      <c r="DU49" s="43" t="s">
        <v>34</v>
      </c>
      <c r="DV49" s="44" t="s">
        <v>1</v>
      </c>
      <c r="DW49" s="36" t="s">
        <v>33</v>
      </c>
      <c r="DX49" s="34" t="s">
        <v>9</v>
      </c>
      <c r="DY49" s="34" t="s">
        <v>34</v>
      </c>
      <c r="DZ49" s="35" t="s">
        <v>1</v>
      </c>
      <c r="EA49" s="40" t="s">
        <v>33</v>
      </c>
      <c r="EB49" s="11" t="s">
        <v>9</v>
      </c>
      <c r="EC49" s="11" t="s">
        <v>34</v>
      </c>
      <c r="ED49" s="41" t="s">
        <v>1</v>
      </c>
      <c r="EE49" s="40" t="s">
        <v>33</v>
      </c>
      <c r="EF49" s="11" t="s">
        <v>9</v>
      </c>
      <c r="EG49" s="11" t="s">
        <v>34</v>
      </c>
      <c r="EH49" s="41" t="s">
        <v>1</v>
      </c>
      <c r="EI49" s="40" t="s">
        <v>33</v>
      </c>
      <c r="EJ49" s="11" t="s">
        <v>9</v>
      </c>
      <c r="EK49" s="11" t="s">
        <v>34</v>
      </c>
      <c r="EL49" s="41" t="s">
        <v>1</v>
      </c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14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14"/>
      <c r="GW49"/>
    </row>
    <row r="50" spans="1:205" x14ac:dyDescent="0.2">
      <c r="A50">
        <v>0</v>
      </c>
      <c r="B50" s="33" t="s">
        <v>10</v>
      </c>
      <c r="C50" s="36"/>
      <c r="D50" s="34"/>
      <c r="E50" s="58"/>
      <c r="F50" s="64">
        <v>1</v>
      </c>
      <c r="G50" s="25">
        <v>1</v>
      </c>
      <c r="H50" s="26"/>
      <c r="I50" s="26"/>
      <c r="J50" s="64">
        <v>1</v>
      </c>
      <c r="K50" s="25"/>
      <c r="L50" s="26"/>
      <c r="M50" s="26"/>
      <c r="N50" s="64">
        <v>1</v>
      </c>
      <c r="O50" s="64">
        <v>1</v>
      </c>
      <c r="P50" s="64">
        <v>1</v>
      </c>
      <c r="Q50" s="64">
        <v>1</v>
      </c>
      <c r="R50" s="64">
        <v>1</v>
      </c>
      <c r="S50" s="64">
        <v>1</v>
      </c>
      <c r="T50" s="26"/>
      <c r="U50" s="64">
        <v>1</v>
      </c>
      <c r="V50" s="84">
        <v>2</v>
      </c>
      <c r="W50" s="64">
        <v>1</v>
      </c>
      <c r="X50" s="64">
        <v>1</v>
      </c>
      <c r="Y50" s="63">
        <v>1</v>
      </c>
      <c r="Z50" s="64">
        <v>1</v>
      </c>
      <c r="AA50" s="64">
        <v>1</v>
      </c>
      <c r="AB50" s="34"/>
      <c r="AC50" s="34"/>
      <c r="AD50" s="64">
        <v>1</v>
      </c>
      <c r="AE50" s="64">
        <v>1</v>
      </c>
      <c r="AF50" s="26"/>
      <c r="AG50" s="26"/>
      <c r="AH50" s="64">
        <v>1</v>
      </c>
      <c r="AI50" s="64">
        <v>1</v>
      </c>
      <c r="AJ50" s="64">
        <v>1</v>
      </c>
      <c r="AK50" s="64">
        <v>1</v>
      </c>
      <c r="AL50" s="64">
        <v>1</v>
      </c>
      <c r="AM50" s="36"/>
      <c r="AN50" s="85"/>
      <c r="AO50" s="64">
        <v>1</v>
      </c>
      <c r="AP50" s="64">
        <v>1</v>
      </c>
      <c r="AQ50" s="64">
        <v>1</v>
      </c>
      <c r="AR50" s="64">
        <v>1</v>
      </c>
      <c r="AS50" s="64">
        <v>1</v>
      </c>
      <c r="AT50" s="64">
        <v>1</v>
      </c>
      <c r="AU50" s="64">
        <v>1</v>
      </c>
      <c r="AV50" s="64">
        <v>1</v>
      </c>
      <c r="AW50" s="64">
        <v>1</v>
      </c>
      <c r="AX50" s="64">
        <v>1</v>
      </c>
      <c r="AY50" s="64">
        <v>1</v>
      </c>
      <c r="AZ50" s="64">
        <v>1</v>
      </c>
      <c r="BA50" s="64">
        <v>1</v>
      </c>
      <c r="BB50" s="95">
        <v>1</v>
      </c>
      <c r="BC50" s="59">
        <v>1</v>
      </c>
      <c r="BD50" s="63">
        <v>1</v>
      </c>
      <c r="BE50" s="63">
        <v>1</v>
      </c>
      <c r="BF50" s="64">
        <v>1</v>
      </c>
      <c r="BG50" s="64">
        <v>1</v>
      </c>
      <c r="BH50" s="64">
        <v>1</v>
      </c>
      <c r="BI50" s="64">
        <v>1</v>
      </c>
      <c r="BJ50" s="95">
        <v>1</v>
      </c>
      <c r="BK50" s="64">
        <v>1</v>
      </c>
      <c r="BL50" s="64">
        <v>1</v>
      </c>
      <c r="BM50" s="63">
        <v>1</v>
      </c>
      <c r="BN50" s="64">
        <v>1</v>
      </c>
      <c r="BO50" s="64">
        <v>1</v>
      </c>
      <c r="BP50" s="64">
        <v>1</v>
      </c>
      <c r="BQ50" s="64">
        <v>1</v>
      </c>
      <c r="BR50" s="64">
        <v>1</v>
      </c>
      <c r="BS50" s="64">
        <v>1</v>
      </c>
      <c r="BT50" s="64">
        <v>1</v>
      </c>
      <c r="BU50" s="63">
        <v>1</v>
      </c>
      <c r="BV50" s="95">
        <v>1</v>
      </c>
      <c r="BW50" s="59">
        <v>1</v>
      </c>
      <c r="BX50" s="64">
        <v>1</v>
      </c>
      <c r="BY50" s="63">
        <v>1</v>
      </c>
      <c r="BZ50" s="95">
        <v>1</v>
      </c>
      <c r="CA50" s="64">
        <v>1</v>
      </c>
      <c r="CB50" s="64">
        <v>1</v>
      </c>
      <c r="CC50" s="63">
        <v>1</v>
      </c>
      <c r="CD50" s="64">
        <v>1</v>
      </c>
      <c r="CE50" s="64">
        <v>1</v>
      </c>
      <c r="CF50" s="64">
        <v>1</v>
      </c>
      <c r="CG50" s="63">
        <v>1</v>
      </c>
      <c r="CH50" s="64">
        <v>1</v>
      </c>
      <c r="CI50" s="64">
        <v>1</v>
      </c>
      <c r="CJ50" s="58">
        <v>1</v>
      </c>
      <c r="CK50" s="64">
        <v>1</v>
      </c>
      <c r="CL50" s="64">
        <v>1</v>
      </c>
      <c r="CM50" s="64">
        <v>1</v>
      </c>
      <c r="CN50" s="64">
        <v>1</v>
      </c>
      <c r="CO50" s="64">
        <v>1</v>
      </c>
      <c r="CP50" s="95">
        <v>1</v>
      </c>
      <c r="CQ50" s="59">
        <v>1</v>
      </c>
      <c r="CR50" s="63">
        <v>1</v>
      </c>
      <c r="CS50" s="64">
        <v>1</v>
      </c>
      <c r="CT50" s="64">
        <v>1</v>
      </c>
      <c r="CU50" s="64">
        <v>1</v>
      </c>
      <c r="CV50" s="64">
        <v>1</v>
      </c>
      <c r="CW50" s="64">
        <v>1</v>
      </c>
      <c r="CX50" s="95">
        <v>1</v>
      </c>
      <c r="CY50" s="64">
        <v>1</v>
      </c>
      <c r="CZ50" s="64">
        <v>1</v>
      </c>
      <c r="DA50" s="63">
        <v>1</v>
      </c>
      <c r="DB50" s="64">
        <v>1</v>
      </c>
      <c r="DC50" s="64">
        <v>1</v>
      </c>
      <c r="DD50" s="64">
        <v>1</v>
      </c>
      <c r="DE50" s="64">
        <v>1</v>
      </c>
      <c r="DF50" s="95">
        <v>1</v>
      </c>
      <c r="DG50" s="59">
        <v>1</v>
      </c>
      <c r="DH50" s="64">
        <v>1</v>
      </c>
      <c r="DI50" s="64">
        <v>1</v>
      </c>
      <c r="DJ50" s="64">
        <v>1</v>
      </c>
      <c r="DK50" s="67">
        <v>1</v>
      </c>
      <c r="DL50" s="63">
        <v>1</v>
      </c>
      <c r="DM50" s="63">
        <v>1</v>
      </c>
      <c r="DN50" s="64">
        <v>1</v>
      </c>
      <c r="DO50" s="67">
        <v>1</v>
      </c>
      <c r="DP50" s="64">
        <v>1</v>
      </c>
      <c r="DQ50" s="64">
        <v>1</v>
      </c>
      <c r="DR50" s="35"/>
      <c r="DS50" s="64">
        <v>1</v>
      </c>
      <c r="DT50" s="64">
        <v>1</v>
      </c>
      <c r="DU50" s="63">
        <v>1</v>
      </c>
      <c r="DV50" s="64">
        <v>1</v>
      </c>
      <c r="DW50" s="64">
        <v>1</v>
      </c>
      <c r="DX50" s="64">
        <v>1</v>
      </c>
      <c r="DY50" s="64">
        <v>1</v>
      </c>
      <c r="DZ50" s="64">
        <v>1</v>
      </c>
      <c r="EA50" s="64">
        <v>1</v>
      </c>
      <c r="EB50" s="64">
        <v>1</v>
      </c>
      <c r="EC50" s="64">
        <v>1</v>
      </c>
      <c r="ED50" s="95">
        <v>1</v>
      </c>
      <c r="EE50" s="59">
        <v>1</v>
      </c>
      <c r="EF50" s="64">
        <v>1</v>
      </c>
      <c r="EG50" s="63">
        <v>1</v>
      </c>
      <c r="EH50" s="95">
        <v>1</v>
      </c>
      <c r="EI50" s="64">
        <v>1</v>
      </c>
      <c r="EJ50" s="64">
        <v>1</v>
      </c>
      <c r="EK50" s="63">
        <v>1</v>
      </c>
      <c r="EL50" s="64">
        <v>1</v>
      </c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14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14"/>
      <c r="GW50"/>
    </row>
    <row r="51" spans="1:205" x14ac:dyDescent="0.2">
      <c r="A51">
        <v>2</v>
      </c>
      <c r="B51" s="33" t="s">
        <v>11</v>
      </c>
      <c r="C51" s="18">
        <v>2</v>
      </c>
      <c r="D51" s="1"/>
      <c r="E51" s="72"/>
      <c r="F51" s="73"/>
      <c r="G51" s="18"/>
      <c r="H51" s="1">
        <v>1</v>
      </c>
      <c r="I51" s="1"/>
      <c r="J51" s="73"/>
      <c r="K51" s="18"/>
      <c r="L51" s="1">
        <v>4</v>
      </c>
      <c r="M51" s="1"/>
      <c r="N51" s="73"/>
      <c r="O51" s="74"/>
      <c r="P51" s="72"/>
      <c r="Q51" s="72"/>
      <c r="R51" s="73"/>
      <c r="S51" s="74"/>
      <c r="T51" s="1">
        <v>1</v>
      </c>
      <c r="U51" s="72"/>
      <c r="V51" s="86"/>
      <c r="W51" s="74"/>
      <c r="X51" s="72"/>
      <c r="Y51" s="72"/>
      <c r="Z51" s="73"/>
      <c r="AA51" s="87"/>
      <c r="AB51" s="72">
        <v>1</v>
      </c>
      <c r="AC51" s="72">
        <v>1</v>
      </c>
      <c r="AD51" s="86"/>
      <c r="AE51" s="74"/>
      <c r="AF51" s="1"/>
      <c r="AG51" s="1">
        <v>1</v>
      </c>
      <c r="AH51" s="73"/>
      <c r="AI51" s="74"/>
      <c r="AJ51" s="72"/>
      <c r="AK51" s="72"/>
      <c r="AL51" s="73"/>
      <c r="AM51" s="18">
        <v>1</v>
      </c>
      <c r="AN51" s="1"/>
      <c r="AO51" s="72"/>
      <c r="AP51" s="73"/>
      <c r="AQ51" s="74"/>
      <c r="AR51" s="72"/>
      <c r="AS51" s="72"/>
      <c r="AT51" s="73"/>
      <c r="AU51" s="74"/>
      <c r="AV51" s="72"/>
      <c r="AW51" s="72"/>
      <c r="AX51" s="73"/>
      <c r="AY51" s="74"/>
      <c r="AZ51" s="72"/>
      <c r="BA51" s="72"/>
      <c r="BB51" s="86"/>
      <c r="BC51" s="74"/>
      <c r="BD51" s="72"/>
      <c r="BE51" s="72"/>
      <c r="BF51" s="73"/>
      <c r="BG51" s="87"/>
      <c r="BH51" s="72"/>
      <c r="BI51" s="72"/>
      <c r="BJ51" s="86"/>
      <c r="BK51" s="74"/>
      <c r="BL51" s="72"/>
      <c r="BM51" s="72"/>
      <c r="BN51" s="73"/>
      <c r="BO51" s="87"/>
      <c r="BP51" s="72"/>
      <c r="BQ51" s="72"/>
      <c r="BR51" s="73"/>
      <c r="BS51" s="74"/>
      <c r="BT51" s="72"/>
      <c r="BU51" s="72"/>
      <c r="BV51" s="86"/>
      <c r="BW51" s="74"/>
      <c r="BX51" s="72"/>
      <c r="BY51" s="72"/>
      <c r="BZ51" s="86"/>
      <c r="CA51" s="74"/>
      <c r="CB51" s="72"/>
      <c r="CC51" s="72"/>
      <c r="CD51" s="73"/>
      <c r="CE51" s="87"/>
      <c r="CF51" s="72"/>
      <c r="CG51" s="72"/>
      <c r="CH51" s="73"/>
      <c r="CI51" s="74"/>
      <c r="CJ51" s="72"/>
      <c r="CK51" s="72"/>
      <c r="CL51" s="73"/>
      <c r="CM51" s="74"/>
      <c r="CN51" s="72"/>
      <c r="CO51" s="72"/>
      <c r="CP51" s="86"/>
      <c r="CQ51" s="74"/>
      <c r="CR51" s="72"/>
      <c r="CS51" s="72"/>
      <c r="CT51" s="73"/>
      <c r="CU51" s="87"/>
      <c r="CV51" s="72"/>
      <c r="CW51" s="72"/>
      <c r="CX51" s="86"/>
      <c r="CY51" s="74"/>
      <c r="CZ51" s="72"/>
      <c r="DA51" s="72"/>
      <c r="DB51" s="73"/>
      <c r="DC51" s="87"/>
      <c r="DD51" s="72"/>
      <c r="DE51" s="72"/>
      <c r="DF51" s="86"/>
      <c r="DG51" s="74"/>
      <c r="DH51" s="72"/>
      <c r="DI51" s="72"/>
      <c r="DJ51" s="73"/>
      <c r="DK51" s="87"/>
      <c r="DL51" s="72"/>
      <c r="DM51" s="72"/>
      <c r="DN51" s="73"/>
      <c r="DO51" s="87"/>
      <c r="DP51" s="72"/>
      <c r="DQ51" s="72"/>
      <c r="DR51" s="73"/>
      <c r="DS51" s="74"/>
      <c r="DT51" s="72"/>
      <c r="DU51" s="72"/>
      <c r="DV51" s="73"/>
      <c r="DW51" s="74"/>
      <c r="DX51" s="72"/>
      <c r="DY51" s="72"/>
      <c r="DZ51" s="73"/>
      <c r="EA51" s="74"/>
      <c r="EB51" s="72"/>
      <c r="EC51" s="72"/>
      <c r="ED51" s="86"/>
      <c r="EE51" s="74"/>
      <c r="EF51" s="72"/>
      <c r="EG51" s="72"/>
      <c r="EH51" s="86"/>
      <c r="EI51" s="74"/>
      <c r="EJ51" s="72"/>
      <c r="EK51" s="72"/>
      <c r="EL51" s="73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14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14"/>
      <c r="GW51"/>
    </row>
    <row r="52" spans="1:205" x14ac:dyDescent="0.2">
      <c r="A52">
        <v>3</v>
      </c>
      <c r="B52" s="33" t="s">
        <v>12</v>
      </c>
      <c r="C52" s="18"/>
      <c r="D52" s="1">
        <v>1</v>
      </c>
      <c r="E52" s="72"/>
      <c r="F52" s="73"/>
      <c r="G52" s="18">
        <v>1</v>
      </c>
      <c r="H52" s="1">
        <v>2</v>
      </c>
      <c r="I52" s="1"/>
      <c r="J52" s="73"/>
      <c r="K52" s="18"/>
      <c r="L52" s="1">
        <v>2</v>
      </c>
      <c r="M52" s="1"/>
      <c r="N52" s="73"/>
      <c r="O52" s="74"/>
      <c r="P52" s="72"/>
      <c r="Q52" s="72"/>
      <c r="R52" s="73"/>
      <c r="S52" s="74"/>
      <c r="T52" s="1"/>
      <c r="U52" s="72"/>
      <c r="V52" s="86"/>
      <c r="W52" s="74"/>
      <c r="X52" s="72"/>
      <c r="Y52" s="72"/>
      <c r="Z52" s="73"/>
      <c r="AA52" s="87"/>
      <c r="AB52" s="72"/>
      <c r="AC52" s="72"/>
      <c r="AD52" s="86"/>
      <c r="AE52" s="74"/>
      <c r="AF52" s="1"/>
      <c r="AG52" s="1">
        <v>1</v>
      </c>
      <c r="AH52" s="73"/>
      <c r="AI52" s="74"/>
      <c r="AJ52" s="72"/>
      <c r="AK52" s="72"/>
      <c r="AL52" s="73"/>
      <c r="AM52" s="74"/>
      <c r="AN52" s="1"/>
      <c r="AO52" s="72"/>
      <c r="AP52" s="94"/>
      <c r="AQ52" s="74"/>
      <c r="AR52" s="72"/>
      <c r="AS52" s="72"/>
      <c r="AT52" s="73"/>
      <c r="AU52" s="74"/>
      <c r="AV52" s="72"/>
      <c r="AW52" s="72"/>
      <c r="AX52" s="73"/>
      <c r="AY52" s="74"/>
      <c r="AZ52" s="72"/>
      <c r="BA52" s="72"/>
      <c r="BB52" s="86"/>
      <c r="BC52" s="74"/>
      <c r="BD52" s="72"/>
      <c r="BE52" s="72"/>
      <c r="BF52" s="73"/>
      <c r="BG52" s="87"/>
      <c r="BH52" s="72"/>
      <c r="BI52" s="72"/>
      <c r="BJ52" s="86"/>
      <c r="BK52" s="74"/>
      <c r="BL52" s="72"/>
      <c r="BM52" s="72"/>
      <c r="BN52" s="73"/>
      <c r="BO52" s="87"/>
      <c r="BP52" s="72"/>
      <c r="BQ52" s="72"/>
      <c r="BR52" s="73"/>
      <c r="BS52" s="74"/>
      <c r="BT52" s="72"/>
      <c r="BU52" s="72"/>
      <c r="BV52" s="86"/>
      <c r="BW52" s="74"/>
      <c r="BX52" s="72"/>
      <c r="BY52" s="72"/>
      <c r="BZ52" s="86"/>
      <c r="CA52" s="74"/>
      <c r="CB52" s="72"/>
      <c r="CC52" s="72"/>
      <c r="CD52" s="73"/>
      <c r="CE52" s="87"/>
      <c r="CF52" s="72"/>
      <c r="CG52" s="72"/>
      <c r="CH52" s="73"/>
      <c r="CI52" s="74"/>
      <c r="CJ52" s="72"/>
      <c r="CK52" s="72"/>
      <c r="CL52" s="73"/>
      <c r="CM52" s="74"/>
      <c r="CN52" s="72"/>
      <c r="CO52" s="72"/>
      <c r="CP52" s="86"/>
      <c r="CQ52" s="74"/>
      <c r="CR52" s="72"/>
      <c r="CS52" s="72"/>
      <c r="CT52" s="73"/>
      <c r="CU52" s="87"/>
      <c r="CV52" s="72"/>
      <c r="CW52" s="72"/>
      <c r="CX52" s="86"/>
      <c r="CY52" s="74"/>
      <c r="CZ52" s="72"/>
      <c r="DA52" s="72"/>
      <c r="DB52" s="73"/>
      <c r="DC52" s="87"/>
      <c r="DD52" s="72"/>
      <c r="DE52" s="72"/>
      <c r="DF52" s="86"/>
      <c r="DG52" s="74"/>
      <c r="DH52" s="72"/>
      <c r="DI52" s="72"/>
      <c r="DJ52" s="73"/>
      <c r="DK52" s="87"/>
      <c r="DL52" s="72"/>
      <c r="DM52" s="72"/>
      <c r="DN52" s="73"/>
      <c r="DO52" s="87"/>
      <c r="DP52" s="72"/>
      <c r="DQ52" s="72"/>
      <c r="DR52" s="73">
        <v>2</v>
      </c>
      <c r="DS52" s="74"/>
      <c r="DT52" s="72"/>
      <c r="DU52" s="72"/>
      <c r="DV52" s="73"/>
      <c r="DW52" s="74"/>
      <c r="DX52" s="72"/>
      <c r="DY52" s="72"/>
      <c r="DZ52" s="73"/>
      <c r="EA52" s="74"/>
      <c r="EB52" s="72"/>
      <c r="EC52" s="72"/>
      <c r="ED52" s="86"/>
      <c r="EE52" s="74"/>
      <c r="EF52" s="72"/>
      <c r="EG52" s="72"/>
      <c r="EH52" s="86"/>
      <c r="EI52" s="74"/>
      <c r="EJ52" s="72"/>
      <c r="EK52" s="72"/>
      <c r="EL52" s="73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14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14"/>
      <c r="GW52"/>
    </row>
    <row r="53" spans="1:205" x14ac:dyDescent="0.2">
      <c r="A53">
        <v>4</v>
      </c>
      <c r="B53" s="33" t="s">
        <v>13</v>
      </c>
      <c r="C53" s="18">
        <v>2</v>
      </c>
      <c r="D53" s="1">
        <v>1</v>
      </c>
      <c r="E53" s="72">
        <v>2</v>
      </c>
      <c r="F53" s="73"/>
      <c r="G53" s="18"/>
      <c r="H53" s="1">
        <v>2</v>
      </c>
      <c r="I53" s="1">
        <v>1</v>
      </c>
      <c r="J53" s="73"/>
      <c r="K53" s="18"/>
      <c r="L53" s="1">
        <v>3</v>
      </c>
      <c r="M53" s="1">
        <v>1</v>
      </c>
      <c r="N53" s="73"/>
      <c r="O53" s="74"/>
      <c r="P53" s="72"/>
      <c r="Q53" s="72"/>
      <c r="R53" s="73"/>
      <c r="S53" s="74"/>
      <c r="T53" s="1">
        <v>2</v>
      </c>
      <c r="U53" s="72"/>
      <c r="V53" s="86"/>
      <c r="W53" s="74"/>
      <c r="X53" s="72"/>
      <c r="Y53" s="72"/>
      <c r="Z53" s="73"/>
      <c r="AA53" s="87"/>
      <c r="AB53" s="72"/>
      <c r="AC53" s="72"/>
      <c r="AD53" s="86"/>
      <c r="AE53" s="74"/>
      <c r="AF53" s="1">
        <v>1</v>
      </c>
      <c r="AG53" s="1"/>
      <c r="AH53" s="73"/>
      <c r="AI53" s="74"/>
      <c r="AJ53" s="72"/>
      <c r="AK53" s="72"/>
      <c r="AL53" s="73"/>
      <c r="AM53" s="74"/>
      <c r="AN53" s="1"/>
      <c r="AO53" s="72"/>
      <c r="AP53" s="73"/>
      <c r="AQ53" s="74"/>
      <c r="AR53" s="72"/>
      <c r="AS53" s="72"/>
      <c r="AT53" s="73"/>
      <c r="AU53" s="74"/>
      <c r="AV53" s="72"/>
      <c r="AW53" s="72"/>
      <c r="AX53" s="73"/>
      <c r="AY53" s="74"/>
      <c r="AZ53" s="72"/>
      <c r="BA53" s="72"/>
      <c r="BB53" s="86"/>
      <c r="BC53" s="74"/>
      <c r="BD53" s="72"/>
      <c r="BE53" s="72"/>
      <c r="BF53" s="73"/>
      <c r="BG53" s="87"/>
      <c r="BH53" s="72"/>
      <c r="BI53" s="72"/>
      <c r="BJ53" s="86"/>
      <c r="BK53" s="74"/>
      <c r="BL53" s="72"/>
      <c r="BM53" s="72"/>
      <c r="BN53" s="73"/>
      <c r="BO53" s="87"/>
      <c r="BP53" s="72"/>
      <c r="BQ53" s="72"/>
      <c r="BR53" s="73"/>
      <c r="BS53" s="74"/>
      <c r="BT53" s="72"/>
      <c r="BU53" s="72"/>
      <c r="BV53" s="86"/>
      <c r="BW53" s="74"/>
      <c r="BX53" s="72"/>
      <c r="BY53" s="72"/>
      <c r="BZ53" s="86"/>
      <c r="CA53" s="74"/>
      <c r="CB53" s="72"/>
      <c r="CC53" s="72"/>
      <c r="CD53" s="73"/>
      <c r="CE53" s="87"/>
      <c r="CF53" s="72"/>
      <c r="CG53" s="72"/>
      <c r="CH53" s="73"/>
      <c r="CI53" s="74"/>
      <c r="CJ53" s="72"/>
      <c r="CK53" s="72"/>
      <c r="CL53" s="73"/>
      <c r="CM53" s="74"/>
      <c r="CN53" s="72"/>
      <c r="CO53" s="72"/>
      <c r="CP53" s="86"/>
      <c r="CQ53" s="74"/>
      <c r="CR53" s="72"/>
      <c r="CS53" s="72"/>
      <c r="CT53" s="73"/>
      <c r="CU53" s="87"/>
      <c r="CV53" s="72"/>
      <c r="CW53" s="72"/>
      <c r="CX53" s="86"/>
      <c r="CY53" s="74"/>
      <c r="CZ53" s="72"/>
      <c r="DA53" s="72"/>
      <c r="DB53" s="73"/>
      <c r="DC53" s="87"/>
      <c r="DD53" s="72"/>
      <c r="DE53" s="72"/>
      <c r="DF53" s="86"/>
      <c r="DG53" s="74"/>
      <c r="DH53" s="72"/>
      <c r="DI53" s="72"/>
      <c r="DJ53" s="73"/>
      <c r="DK53" s="87"/>
      <c r="DL53" s="72"/>
      <c r="DM53" s="72"/>
      <c r="DN53" s="73"/>
      <c r="DO53" s="87"/>
      <c r="DP53" s="72"/>
      <c r="DQ53" s="72"/>
      <c r="DR53" s="73">
        <v>1</v>
      </c>
      <c r="DS53" s="74"/>
      <c r="DT53" s="72"/>
      <c r="DU53" s="72"/>
      <c r="DV53" s="73"/>
      <c r="DW53" s="74"/>
      <c r="DX53" s="72"/>
      <c r="DY53" s="72"/>
      <c r="DZ53" s="73"/>
      <c r="EA53" s="74"/>
      <c r="EB53" s="72"/>
      <c r="EC53" s="72"/>
      <c r="ED53" s="86"/>
      <c r="EE53" s="74"/>
      <c r="EF53" s="72"/>
      <c r="EG53" s="72"/>
      <c r="EH53" s="86"/>
      <c r="EI53" s="74"/>
      <c r="EJ53" s="72"/>
      <c r="EK53" s="72"/>
      <c r="EL53" s="73"/>
      <c r="FR53" s="14"/>
      <c r="FT53"/>
      <c r="GU53" s="14"/>
      <c r="GW53"/>
    </row>
    <row r="54" spans="1:205" ht="17" thickBot="1" x14ac:dyDescent="0.25">
      <c r="A54">
        <v>5</v>
      </c>
      <c r="B54" s="33" t="s">
        <v>14</v>
      </c>
      <c r="C54" s="20"/>
      <c r="D54" s="21"/>
      <c r="E54" s="89"/>
      <c r="F54" s="90"/>
      <c r="G54" s="20">
        <v>1</v>
      </c>
      <c r="H54" s="21"/>
      <c r="I54" s="89"/>
      <c r="J54" s="90"/>
      <c r="K54" s="20">
        <v>1</v>
      </c>
      <c r="L54" s="21">
        <v>1</v>
      </c>
      <c r="M54" s="21"/>
      <c r="N54" s="90"/>
      <c r="O54" s="88"/>
      <c r="P54" s="89"/>
      <c r="Q54" s="89"/>
      <c r="R54" s="90"/>
      <c r="S54" s="88"/>
      <c r="T54" s="89"/>
      <c r="U54" s="89"/>
      <c r="V54" s="91"/>
      <c r="W54" s="88"/>
      <c r="X54" s="89"/>
      <c r="Y54" s="89"/>
      <c r="Z54" s="90"/>
      <c r="AA54" s="92"/>
      <c r="AB54" s="89"/>
      <c r="AC54" s="89"/>
      <c r="AD54" s="91"/>
      <c r="AE54" s="88"/>
      <c r="AF54" s="21">
        <v>1</v>
      </c>
      <c r="AG54" s="89"/>
      <c r="AH54" s="90"/>
      <c r="AI54" s="88"/>
      <c r="AJ54" s="89"/>
      <c r="AK54" s="89"/>
      <c r="AL54" s="90"/>
      <c r="AM54" s="88"/>
      <c r="AN54" s="21">
        <v>1</v>
      </c>
      <c r="AO54" s="89"/>
      <c r="AP54" s="90"/>
      <c r="AQ54" s="88"/>
      <c r="AR54" s="89"/>
      <c r="AS54" s="89"/>
      <c r="AT54" s="90"/>
      <c r="AU54" s="88"/>
      <c r="AV54" s="89"/>
      <c r="AW54" s="89"/>
      <c r="AX54" s="90"/>
      <c r="AY54" s="88"/>
      <c r="AZ54" s="89"/>
      <c r="BA54" s="89"/>
      <c r="BB54" s="91"/>
      <c r="BC54" s="88"/>
      <c r="BD54" s="89"/>
      <c r="BE54" s="89"/>
      <c r="BF54" s="90"/>
      <c r="BG54" s="92"/>
      <c r="BH54" s="89"/>
      <c r="BI54" s="89"/>
      <c r="BJ54" s="91"/>
      <c r="BK54" s="88"/>
      <c r="BL54" s="89"/>
      <c r="BM54" s="89"/>
      <c r="BN54" s="90"/>
      <c r="BO54" s="92"/>
      <c r="BP54" s="89"/>
      <c r="BQ54" s="89"/>
      <c r="BR54" s="90"/>
      <c r="BS54" s="88"/>
      <c r="BT54" s="89"/>
      <c r="BU54" s="89"/>
      <c r="BV54" s="91"/>
      <c r="BW54" s="88"/>
      <c r="BX54" s="89"/>
      <c r="BY54" s="89"/>
      <c r="BZ54" s="91"/>
      <c r="CA54" s="88"/>
      <c r="CB54" s="89"/>
      <c r="CC54" s="89"/>
      <c r="CD54" s="90"/>
      <c r="CE54" s="87"/>
      <c r="CF54" s="72"/>
      <c r="CG54" s="72"/>
      <c r="CH54" s="73"/>
      <c r="CI54" s="74"/>
      <c r="CJ54" s="72"/>
      <c r="CK54" s="72"/>
      <c r="CL54" s="73"/>
      <c r="CM54" s="74"/>
      <c r="CN54" s="72"/>
      <c r="CO54" s="72"/>
      <c r="CP54" s="86"/>
      <c r="CQ54" s="88"/>
      <c r="CR54" s="89"/>
      <c r="CS54" s="89"/>
      <c r="CT54" s="90"/>
      <c r="CU54" s="87"/>
      <c r="CV54" s="72"/>
      <c r="CW54" s="72"/>
      <c r="CX54" s="86"/>
      <c r="CY54" s="88"/>
      <c r="CZ54" s="89"/>
      <c r="DA54" s="89"/>
      <c r="DB54" s="90"/>
      <c r="DC54" s="87"/>
      <c r="DD54" s="72"/>
      <c r="DE54" s="72"/>
      <c r="DF54" s="86"/>
      <c r="DG54" s="88"/>
      <c r="DH54" s="89"/>
      <c r="DI54" s="89"/>
      <c r="DJ54" s="90"/>
      <c r="DK54" s="92"/>
      <c r="DL54" s="89"/>
      <c r="DM54" s="89"/>
      <c r="DN54" s="90"/>
      <c r="DO54" s="87"/>
      <c r="DP54" s="72"/>
      <c r="DQ54" s="72"/>
      <c r="DR54" s="73"/>
      <c r="DS54" s="74"/>
      <c r="DT54" s="72"/>
      <c r="DU54" s="72"/>
      <c r="DV54" s="73"/>
      <c r="DW54" s="74"/>
      <c r="DX54" s="72"/>
      <c r="DY54" s="72"/>
      <c r="DZ54" s="73"/>
      <c r="EA54" s="74"/>
      <c r="EB54" s="72"/>
      <c r="EC54" s="72"/>
      <c r="ED54" s="86"/>
      <c r="EE54" s="88"/>
      <c r="EF54" s="89"/>
      <c r="EG54" s="89"/>
      <c r="EH54" s="91"/>
      <c r="EI54" s="88"/>
      <c r="EJ54" s="89"/>
      <c r="EK54" s="89"/>
      <c r="EL54" s="90"/>
      <c r="FR54" s="14"/>
      <c r="FT54"/>
      <c r="GU54" s="14"/>
      <c r="GW54"/>
    </row>
    <row r="55" spans="1:205" x14ac:dyDescent="0.2">
      <c r="B55" s="38" t="s">
        <v>0</v>
      </c>
      <c r="C55" s="5">
        <f t="shared" ref="C55:AH55" si="353">SUM(C50:C54)</f>
        <v>4</v>
      </c>
      <c r="D55" s="5">
        <f t="shared" si="353"/>
        <v>2</v>
      </c>
      <c r="E55" s="5">
        <f t="shared" si="353"/>
        <v>2</v>
      </c>
      <c r="F55" s="5">
        <f t="shared" si="353"/>
        <v>1</v>
      </c>
      <c r="G55" s="5">
        <f t="shared" si="353"/>
        <v>3</v>
      </c>
      <c r="H55" s="5">
        <f t="shared" si="353"/>
        <v>5</v>
      </c>
      <c r="I55" s="5">
        <f t="shared" si="353"/>
        <v>1</v>
      </c>
      <c r="J55" s="5">
        <f t="shared" si="353"/>
        <v>1</v>
      </c>
      <c r="K55" s="5">
        <f t="shared" si="353"/>
        <v>1</v>
      </c>
      <c r="L55" s="5">
        <f t="shared" si="353"/>
        <v>10</v>
      </c>
      <c r="M55" s="5">
        <f t="shared" si="353"/>
        <v>1</v>
      </c>
      <c r="N55" s="5">
        <f t="shared" si="353"/>
        <v>1</v>
      </c>
      <c r="O55" s="5">
        <f t="shared" si="353"/>
        <v>1</v>
      </c>
      <c r="P55" s="5">
        <f t="shared" si="353"/>
        <v>1</v>
      </c>
      <c r="Q55" s="5">
        <f t="shared" si="353"/>
        <v>1</v>
      </c>
      <c r="R55" s="5">
        <f t="shared" si="353"/>
        <v>1</v>
      </c>
      <c r="S55" s="5">
        <f t="shared" si="353"/>
        <v>1</v>
      </c>
      <c r="T55" s="5">
        <f t="shared" si="353"/>
        <v>3</v>
      </c>
      <c r="U55" s="5">
        <f t="shared" si="353"/>
        <v>1</v>
      </c>
      <c r="V55" s="5">
        <f t="shared" si="353"/>
        <v>2</v>
      </c>
      <c r="W55" s="5">
        <f t="shared" si="353"/>
        <v>1</v>
      </c>
      <c r="X55" s="5">
        <f t="shared" si="353"/>
        <v>1</v>
      </c>
      <c r="Y55" s="5">
        <f t="shared" si="353"/>
        <v>1</v>
      </c>
      <c r="Z55" s="5">
        <f t="shared" si="353"/>
        <v>1</v>
      </c>
      <c r="AA55" s="5">
        <f t="shared" si="353"/>
        <v>1</v>
      </c>
      <c r="AB55" s="5">
        <f t="shared" si="353"/>
        <v>1</v>
      </c>
      <c r="AC55" s="5">
        <f t="shared" si="353"/>
        <v>1</v>
      </c>
      <c r="AD55" s="5">
        <f t="shared" si="353"/>
        <v>1</v>
      </c>
      <c r="AE55" s="5">
        <f t="shared" si="353"/>
        <v>1</v>
      </c>
      <c r="AF55" s="5">
        <f t="shared" si="353"/>
        <v>2</v>
      </c>
      <c r="AG55" s="5">
        <f t="shared" si="353"/>
        <v>2</v>
      </c>
      <c r="AH55" s="5">
        <f t="shared" si="353"/>
        <v>1</v>
      </c>
      <c r="AI55" s="5">
        <f t="shared" ref="AI55:BN55" si="354">SUM(AI50:AI54)</f>
        <v>1</v>
      </c>
      <c r="AJ55" s="5">
        <f t="shared" si="354"/>
        <v>1</v>
      </c>
      <c r="AK55" s="5">
        <f t="shared" si="354"/>
        <v>1</v>
      </c>
      <c r="AL55" s="5">
        <f t="shared" si="354"/>
        <v>1</v>
      </c>
      <c r="AM55" s="5">
        <f t="shared" si="354"/>
        <v>1</v>
      </c>
      <c r="AN55" s="5">
        <f t="shared" si="354"/>
        <v>1</v>
      </c>
      <c r="AO55" s="5">
        <f t="shared" si="354"/>
        <v>1</v>
      </c>
      <c r="AP55" s="5">
        <f t="shared" si="354"/>
        <v>1</v>
      </c>
      <c r="AQ55" s="5">
        <f t="shared" si="354"/>
        <v>1</v>
      </c>
      <c r="AR55" s="5">
        <f t="shared" si="354"/>
        <v>1</v>
      </c>
      <c r="AS55" s="5">
        <f t="shared" si="354"/>
        <v>1</v>
      </c>
      <c r="AT55" s="5">
        <f t="shared" si="354"/>
        <v>1</v>
      </c>
      <c r="AU55" s="5">
        <f t="shared" si="354"/>
        <v>1</v>
      </c>
      <c r="AV55" s="5">
        <f t="shared" si="354"/>
        <v>1</v>
      </c>
      <c r="AW55" s="5">
        <f t="shared" si="354"/>
        <v>1</v>
      </c>
      <c r="AX55" s="5">
        <f t="shared" si="354"/>
        <v>1</v>
      </c>
      <c r="AY55" s="5">
        <f t="shared" si="354"/>
        <v>1</v>
      </c>
      <c r="AZ55" s="5">
        <f t="shared" si="354"/>
        <v>1</v>
      </c>
      <c r="BA55" s="5">
        <f t="shared" si="354"/>
        <v>1</v>
      </c>
      <c r="BB55" s="5">
        <f t="shared" si="354"/>
        <v>1</v>
      </c>
      <c r="BC55" s="5">
        <f t="shared" si="354"/>
        <v>1</v>
      </c>
      <c r="BD55" s="5">
        <f t="shared" si="354"/>
        <v>1</v>
      </c>
      <c r="BE55" s="5">
        <f t="shared" si="354"/>
        <v>1</v>
      </c>
      <c r="BF55" s="5">
        <f t="shared" si="354"/>
        <v>1</v>
      </c>
      <c r="BG55" s="5">
        <f t="shared" si="354"/>
        <v>1</v>
      </c>
      <c r="BH55" s="5">
        <f t="shared" si="354"/>
        <v>1</v>
      </c>
      <c r="BI55" s="5">
        <f t="shared" si="354"/>
        <v>1</v>
      </c>
      <c r="BJ55" s="5">
        <f t="shared" si="354"/>
        <v>1</v>
      </c>
      <c r="BK55" s="5">
        <f t="shared" si="354"/>
        <v>1</v>
      </c>
      <c r="BL55" s="5">
        <f t="shared" si="354"/>
        <v>1</v>
      </c>
      <c r="BM55" s="5">
        <f t="shared" si="354"/>
        <v>1</v>
      </c>
      <c r="BN55" s="5">
        <f t="shared" si="354"/>
        <v>1</v>
      </c>
      <c r="BO55" s="5">
        <f t="shared" ref="BO55:CT55" si="355">SUM(BO50:BO54)</f>
        <v>1</v>
      </c>
      <c r="BP55" s="5">
        <f t="shared" si="355"/>
        <v>1</v>
      </c>
      <c r="BQ55" s="5">
        <f t="shared" si="355"/>
        <v>1</v>
      </c>
      <c r="BR55" s="5">
        <f t="shared" si="355"/>
        <v>1</v>
      </c>
      <c r="BS55" s="5">
        <f t="shared" si="355"/>
        <v>1</v>
      </c>
      <c r="BT55" s="5">
        <f t="shared" si="355"/>
        <v>1</v>
      </c>
      <c r="BU55" s="5">
        <f t="shared" si="355"/>
        <v>1</v>
      </c>
      <c r="BV55" s="5">
        <f t="shared" si="355"/>
        <v>1</v>
      </c>
      <c r="BW55" s="5">
        <f t="shared" si="355"/>
        <v>1</v>
      </c>
      <c r="BX55" s="5">
        <f t="shared" si="355"/>
        <v>1</v>
      </c>
      <c r="BY55" s="5">
        <f t="shared" si="355"/>
        <v>1</v>
      </c>
      <c r="BZ55" s="5">
        <f t="shared" si="355"/>
        <v>1</v>
      </c>
      <c r="CA55" s="5">
        <f t="shared" si="355"/>
        <v>1</v>
      </c>
      <c r="CB55" s="5">
        <f t="shared" si="355"/>
        <v>1</v>
      </c>
      <c r="CC55" s="5">
        <f t="shared" si="355"/>
        <v>1</v>
      </c>
      <c r="CD55" s="5">
        <f t="shared" si="355"/>
        <v>1</v>
      </c>
      <c r="CE55" s="5">
        <f t="shared" si="355"/>
        <v>1</v>
      </c>
      <c r="CF55" s="5">
        <f t="shared" si="355"/>
        <v>1</v>
      </c>
      <c r="CG55" s="5">
        <f t="shared" si="355"/>
        <v>1</v>
      </c>
      <c r="CH55" s="5">
        <f t="shared" si="355"/>
        <v>1</v>
      </c>
      <c r="CI55" s="5">
        <f t="shared" si="355"/>
        <v>1</v>
      </c>
      <c r="CJ55" s="5">
        <f t="shared" si="355"/>
        <v>1</v>
      </c>
      <c r="CK55" s="5">
        <f t="shared" si="355"/>
        <v>1</v>
      </c>
      <c r="CL55" s="5">
        <f t="shared" si="355"/>
        <v>1</v>
      </c>
      <c r="CM55" s="5">
        <f t="shared" si="355"/>
        <v>1</v>
      </c>
      <c r="CN55" s="5">
        <f t="shared" si="355"/>
        <v>1</v>
      </c>
      <c r="CO55" s="5">
        <f t="shared" si="355"/>
        <v>1</v>
      </c>
      <c r="CP55" s="5">
        <f t="shared" si="355"/>
        <v>1</v>
      </c>
      <c r="CQ55" s="5">
        <f t="shared" si="355"/>
        <v>1</v>
      </c>
      <c r="CR55" s="5">
        <f t="shared" si="355"/>
        <v>1</v>
      </c>
      <c r="CS55" s="5">
        <f t="shared" si="355"/>
        <v>1</v>
      </c>
      <c r="CT55" s="5">
        <f t="shared" si="355"/>
        <v>1</v>
      </c>
      <c r="CU55" s="5">
        <f t="shared" ref="CU55:DZ55" si="356">SUM(CU50:CU54)</f>
        <v>1</v>
      </c>
      <c r="CV55" s="5">
        <f t="shared" si="356"/>
        <v>1</v>
      </c>
      <c r="CW55" s="5">
        <f t="shared" si="356"/>
        <v>1</v>
      </c>
      <c r="CX55" s="5">
        <f t="shared" si="356"/>
        <v>1</v>
      </c>
      <c r="CY55" s="5">
        <f t="shared" si="356"/>
        <v>1</v>
      </c>
      <c r="CZ55" s="5">
        <f t="shared" si="356"/>
        <v>1</v>
      </c>
      <c r="DA55" s="5">
        <f t="shared" si="356"/>
        <v>1</v>
      </c>
      <c r="DB55" s="5">
        <f t="shared" si="356"/>
        <v>1</v>
      </c>
      <c r="DC55" s="5">
        <f t="shared" si="356"/>
        <v>1</v>
      </c>
      <c r="DD55" s="5">
        <f t="shared" si="356"/>
        <v>1</v>
      </c>
      <c r="DE55" s="5">
        <f t="shared" si="356"/>
        <v>1</v>
      </c>
      <c r="DF55" s="5">
        <f t="shared" si="356"/>
        <v>1</v>
      </c>
      <c r="DG55" s="5">
        <f t="shared" si="356"/>
        <v>1</v>
      </c>
      <c r="DH55" s="5">
        <f t="shared" si="356"/>
        <v>1</v>
      </c>
      <c r="DI55" s="5">
        <f t="shared" si="356"/>
        <v>1</v>
      </c>
      <c r="DJ55" s="5">
        <f t="shared" si="356"/>
        <v>1</v>
      </c>
      <c r="DK55" s="5">
        <f t="shared" si="356"/>
        <v>1</v>
      </c>
      <c r="DL55" s="5">
        <f t="shared" si="356"/>
        <v>1</v>
      </c>
      <c r="DM55" s="5">
        <f t="shared" si="356"/>
        <v>1</v>
      </c>
      <c r="DN55" s="5">
        <f t="shared" si="356"/>
        <v>1</v>
      </c>
      <c r="DO55" s="5">
        <f t="shared" si="356"/>
        <v>1</v>
      </c>
      <c r="DP55" s="5">
        <f t="shared" si="356"/>
        <v>1</v>
      </c>
      <c r="DQ55" s="5">
        <f t="shared" si="356"/>
        <v>1</v>
      </c>
      <c r="DR55" s="5">
        <f t="shared" si="356"/>
        <v>3</v>
      </c>
      <c r="DS55" s="5">
        <f t="shared" si="356"/>
        <v>1</v>
      </c>
      <c r="DT55" s="5">
        <f t="shared" si="356"/>
        <v>1</v>
      </c>
      <c r="DU55" s="5">
        <f t="shared" si="356"/>
        <v>1</v>
      </c>
      <c r="DV55" s="5">
        <f t="shared" si="356"/>
        <v>1</v>
      </c>
      <c r="DW55" s="5">
        <f t="shared" si="356"/>
        <v>1</v>
      </c>
      <c r="DX55" s="5">
        <f t="shared" si="356"/>
        <v>1</v>
      </c>
      <c r="DY55" s="5">
        <f t="shared" si="356"/>
        <v>1</v>
      </c>
      <c r="DZ55" s="5">
        <f t="shared" si="356"/>
        <v>1</v>
      </c>
      <c r="EA55" s="5">
        <f t="shared" ref="EA55:EL55" si="357">SUM(EA50:EA54)</f>
        <v>1</v>
      </c>
      <c r="EB55" s="5">
        <f t="shared" si="357"/>
        <v>1</v>
      </c>
      <c r="EC55" s="5">
        <f t="shared" si="357"/>
        <v>1</v>
      </c>
      <c r="ED55" s="5">
        <f t="shared" si="357"/>
        <v>1</v>
      </c>
      <c r="EE55" s="5">
        <f t="shared" si="357"/>
        <v>1</v>
      </c>
      <c r="EF55" s="5">
        <f t="shared" si="357"/>
        <v>1</v>
      </c>
      <c r="EG55" s="5">
        <f t="shared" si="357"/>
        <v>1</v>
      </c>
      <c r="EH55" s="5">
        <f t="shared" si="357"/>
        <v>1</v>
      </c>
      <c r="EI55" s="5">
        <f t="shared" si="357"/>
        <v>1</v>
      </c>
      <c r="EJ55" s="5">
        <f t="shared" si="357"/>
        <v>1</v>
      </c>
      <c r="EK55" s="5">
        <f t="shared" si="357"/>
        <v>1</v>
      </c>
      <c r="EL55" s="5">
        <f t="shared" si="357"/>
        <v>1</v>
      </c>
    </row>
    <row r="56" spans="1:205" s="12" customFormat="1" x14ac:dyDescent="0.2">
      <c r="B56" s="13" t="s">
        <v>15</v>
      </c>
      <c r="FT56" s="14"/>
      <c r="GW56" s="14"/>
    </row>
    <row r="57" spans="1:205" ht="17" thickBot="1" x14ac:dyDescent="0.25">
      <c r="B57" s="32"/>
      <c r="AE57"/>
      <c r="BH57"/>
      <c r="CK57"/>
      <c r="DN57"/>
    </row>
    <row r="58" spans="1:205" x14ac:dyDescent="0.2">
      <c r="A58">
        <v>0</v>
      </c>
      <c r="B58" s="33" t="s">
        <v>10</v>
      </c>
      <c r="C58" s="25">
        <f t="shared" ref="C58:AH58" si="358">C50/C55</f>
        <v>0</v>
      </c>
      <c r="D58" s="25">
        <f t="shared" si="358"/>
        <v>0</v>
      </c>
      <c r="E58" s="25">
        <f t="shared" si="358"/>
        <v>0</v>
      </c>
      <c r="F58" s="25">
        <f t="shared" si="358"/>
        <v>1</v>
      </c>
      <c r="G58" s="25">
        <f t="shared" si="358"/>
        <v>0.33333333333333331</v>
      </c>
      <c r="H58" s="25">
        <f t="shared" si="358"/>
        <v>0</v>
      </c>
      <c r="I58" s="25">
        <f t="shared" si="358"/>
        <v>0</v>
      </c>
      <c r="J58" s="25">
        <f t="shared" si="358"/>
        <v>1</v>
      </c>
      <c r="K58" s="25">
        <f t="shared" si="358"/>
        <v>0</v>
      </c>
      <c r="L58" s="25">
        <f t="shared" si="358"/>
        <v>0</v>
      </c>
      <c r="M58" s="25">
        <f t="shared" si="358"/>
        <v>0</v>
      </c>
      <c r="N58" s="25">
        <f t="shared" si="358"/>
        <v>1</v>
      </c>
      <c r="O58" s="25">
        <f t="shared" si="358"/>
        <v>1</v>
      </c>
      <c r="P58" s="25">
        <f t="shared" si="358"/>
        <v>1</v>
      </c>
      <c r="Q58" s="25">
        <f t="shared" si="358"/>
        <v>1</v>
      </c>
      <c r="R58" s="25">
        <f t="shared" si="358"/>
        <v>1</v>
      </c>
      <c r="S58" s="25">
        <f t="shared" si="358"/>
        <v>1</v>
      </c>
      <c r="T58" s="25">
        <f t="shared" si="358"/>
        <v>0</v>
      </c>
      <c r="U58" s="25">
        <f t="shared" si="358"/>
        <v>1</v>
      </c>
      <c r="V58" s="46">
        <f t="shared" si="358"/>
        <v>1</v>
      </c>
      <c r="W58" s="25">
        <f t="shared" si="358"/>
        <v>1</v>
      </c>
      <c r="X58" s="26">
        <f t="shared" si="358"/>
        <v>1</v>
      </c>
      <c r="Y58" s="26">
        <f t="shared" si="358"/>
        <v>1</v>
      </c>
      <c r="Z58" s="26">
        <f t="shared" si="358"/>
        <v>1</v>
      </c>
      <c r="AA58" s="26">
        <f t="shared" si="358"/>
        <v>1</v>
      </c>
      <c r="AB58" s="26">
        <f t="shared" si="358"/>
        <v>0</v>
      </c>
      <c r="AC58" s="26">
        <f t="shared" si="358"/>
        <v>0</v>
      </c>
      <c r="AD58" s="26">
        <f t="shared" si="358"/>
        <v>1</v>
      </c>
      <c r="AE58" s="26">
        <f t="shared" si="358"/>
        <v>1</v>
      </c>
      <c r="AF58" s="26">
        <f t="shared" si="358"/>
        <v>0</v>
      </c>
      <c r="AG58" s="26">
        <f t="shared" si="358"/>
        <v>0</v>
      </c>
      <c r="AH58" s="26">
        <f t="shared" si="358"/>
        <v>1</v>
      </c>
      <c r="AI58" s="26">
        <f t="shared" ref="AI58:BN58" si="359">AI50/AI55</f>
        <v>1</v>
      </c>
      <c r="AJ58" s="26">
        <f t="shared" si="359"/>
        <v>1</v>
      </c>
      <c r="AK58" s="26">
        <f t="shared" si="359"/>
        <v>1</v>
      </c>
      <c r="AL58" s="26">
        <f t="shared" si="359"/>
        <v>1</v>
      </c>
      <c r="AM58" s="26">
        <f t="shared" si="359"/>
        <v>0</v>
      </c>
      <c r="AN58" s="26">
        <f t="shared" si="359"/>
        <v>0</v>
      </c>
      <c r="AO58" s="26">
        <f t="shared" si="359"/>
        <v>1</v>
      </c>
      <c r="AP58" s="49">
        <f t="shared" si="359"/>
        <v>1</v>
      </c>
      <c r="AQ58" s="1">
        <f t="shared" si="359"/>
        <v>1</v>
      </c>
      <c r="AR58" s="1">
        <f t="shared" si="359"/>
        <v>1</v>
      </c>
      <c r="AS58" s="1">
        <f t="shared" si="359"/>
        <v>1</v>
      </c>
      <c r="AT58" s="1">
        <f t="shared" si="359"/>
        <v>1</v>
      </c>
      <c r="AU58" s="1">
        <f t="shared" si="359"/>
        <v>1</v>
      </c>
      <c r="AV58" s="1">
        <f t="shared" si="359"/>
        <v>1</v>
      </c>
      <c r="AW58" s="1">
        <f t="shared" si="359"/>
        <v>1</v>
      </c>
      <c r="AX58" s="1">
        <f t="shared" si="359"/>
        <v>1</v>
      </c>
      <c r="AY58" s="1">
        <f t="shared" si="359"/>
        <v>1</v>
      </c>
      <c r="AZ58" s="1">
        <f t="shared" si="359"/>
        <v>1</v>
      </c>
      <c r="BA58" s="1">
        <f t="shared" si="359"/>
        <v>1</v>
      </c>
      <c r="BB58" s="1">
        <f t="shared" si="359"/>
        <v>1</v>
      </c>
      <c r="BC58" s="1">
        <f t="shared" si="359"/>
        <v>1</v>
      </c>
      <c r="BD58" s="1">
        <f t="shared" si="359"/>
        <v>1</v>
      </c>
      <c r="BE58" s="1">
        <f t="shared" si="359"/>
        <v>1</v>
      </c>
      <c r="BF58" s="1">
        <f t="shared" si="359"/>
        <v>1</v>
      </c>
      <c r="BG58" s="1">
        <f t="shared" si="359"/>
        <v>1</v>
      </c>
      <c r="BH58" s="1">
        <f t="shared" si="359"/>
        <v>1</v>
      </c>
      <c r="BI58" s="1">
        <f t="shared" si="359"/>
        <v>1</v>
      </c>
      <c r="BJ58" s="28">
        <f t="shared" si="359"/>
        <v>1</v>
      </c>
      <c r="BK58" s="25">
        <f t="shared" si="359"/>
        <v>1</v>
      </c>
      <c r="BL58" s="26">
        <f t="shared" si="359"/>
        <v>1</v>
      </c>
      <c r="BM58" s="26">
        <f t="shared" si="359"/>
        <v>1</v>
      </c>
      <c r="BN58" s="26">
        <f t="shared" si="359"/>
        <v>1</v>
      </c>
      <c r="BO58" s="26">
        <f t="shared" ref="BO58:CT58" si="360">BO50/BO55</f>
        <v>1</v>
      </c>
      <c r="BP58" s="26">
        <f t="shared" si="360"/>
        <v>1</v>
      </c>
      <c r="BQ58" s="26">
        <f t="shared" si="360"/>
        <v>1</v>
      </c>
      <c r="BR58" s="26">
        <f t="shared" si="360"/>
        <v>1</v>
      </c>
      <c r="BS58" s="26">
        <f t="shared" si="360"/>
        <v>1</v>
      </c>
      <c r="BT58" s="26">
        <f t="shared" si="360"/>
        <v>1</v>
      </c>
      <c r="BU58" s="26">
        <f t="shared" si="360"/>
        <v>1</v>
      </c>
      <c r="BV58" s="26">
        <f t="shared" si="360"/>
        <v>1</v>
      </c>
      <c r="BW58" s="26">
        <f t="shared" si="360"/>
        <v>1</v>
      </c>
      <c r="BX58" s="26">
        <f t="shared" si="360"/>
        <v>1</v>
      </c>
      <c r="BY58" s="26">
        <f t="shared" si="360"/>
        <v>1</v>
      </c>
      <c r="BZ58" s="26">
        <f t="shared" si="360"/>
        <v>1</v>
      </c>
      <c r="CA58" s="26">
        <f t="shared" si="360"/>
        <v>1</v>
      </c>
      <c r="CB58" s="26">
        <f t="shared" si="360"/>
        <v>1</v>
      </c>
      <c r="CC58" s="26">
        <f t="shared" si="360"/>
        <v>1</v>
      </c>
      <c r="CD58" s="27">
        <f t="shared" si="360"/>
        <v>1</v>
      </c>
      <c r="CE58" s="25">
        <f t="shared" si="360"/>
        <v>1</v>
      </c>
      <c r="CF58" s="50">
        <f t="shared" si="360"/>
        <v>1</v>
      </c>
      <c r="CG58" s="50">
        <f t="shared" si="360"/>
        <v>1</v>
      </c>
      <c r="CH58" s="50">
        <f t="shared" si="360"/>
        <v>1</v>
      </c>
      <c r="CI58" s="50">
        <f t="shared" si="360"/>
        <v>1</v>
      </c>
      <c r="CJ58" s="50">
        <f t="shared" si="360"/>
        <v>1</v>
      </c>
      <c r="CK58" s="50">
        <f t="shared" si="360"/>
        <v>1</v>
      </c>
      <c r="CL58" s="50">
        <f t="shared" si="360"/>
        <v>1</v>
      </c>
      <c r="CM58" s="50">
        <f t="shared" si="360"/>
        <v>1</v>
      </c>
      <c r="CN58" s="50">
        <f t="shared" si="360"/>
        <v>1</v>
      </c>
      <c r="CO58" s="50">
        <f t="shared" si="360"/>
        <v>1</v>
      </c>
      <c r="CP58" s="50">
        <f t="shared" si="360"/>
        <v>1</v>
      </c>
      <c r="CQ58" s="50">
        <f t="shared" si="360"/>
        <v>1</v>
      </c>
      <c r="CR58" s="50">
        <f t="shared" si="360"/>
        <v>1</v>
      </c>
      <c r="CS58" s="50">
        <f t="shared" si="360"/>
        <v>1</v>
      </c>
      <c r="CT58" s="50">
        <f t="shared" si="360"/>
        <v>1</v>
      </c>
      <c r="CU58" s="50">
        <f t="shared" ref="CU58:DZ58" si="361">CU50/CU55</f>
        <v>1</v>
      </c>
      <c r="CV58" s="50">
        <f t="shared" si="361"/>
        <v>1</v>
      </c>
      <c r="CW58" s="50">
        <f t="shared" si="361"/>
        <v>1</v>
      </c>
      <c r="CX58" s="51">
        <f t="shared" si="361"/>
        <v>1</v>
      </c>
      <c r="CY58" s="51">
        <f t="shared" si="361"/>
        <v>1</v>
      </c>
      <c r="CZ58" s="51">
        <f t="shared" si="361"/>
        <v>1</v>
      </c>
      <c r="DA58" s="51">
        <f t="shared" si="361"/>
        <v>1</v>
      </c>
      <c r="DB58" s="51">
        <f t="shared" si="361"/>
        <v>1</v>
      </c>
      <c r="DC58" s="51">
        <f t="shared" si="361"/>
        <v>1</v>
      </c>
      <c r="DD58" s="51">
        <f t="shared" si="361"/>
        <v>1</v>
      </c>
      <c r="DE58" s="51">
        <f t="shared" si="361"/>
        <v>1</v>
      </c>
      <c r="DF58" s="51">
        <f t="shared" si="361"/>
        <v>1</v>
      </c>
      <c r="DG58" s="51">
        <f t="shared" si="361"/>
        <v>1</v>
      </c>
      <c r="DH58" s="51">
        <f t="shared" si="361"/>
        <v>1</v>
      </c>
      <c r="DI58" s="51">
        <f t="shared" si="361"/>
        <v>1</v>
      </c>
      <c r="DJ58" s="51">
        <f t="shared" si="361"/>
        <v>1</v>
      </c>
      <c r="DK58" s="51">
        <f t="shared" si="361"/>
        <v>1</v>
      </c>
      <c r="DL58" s="51">
        <f t="shared" si="361"/>
        <v>1</v>
      </c>
      <c r="DM58" s="51">
        <f t="shared" si="361"/>
        <v>1</v>
      </c>
      <c r="DN58" s="51">
        <f t="shared" si="361"/>
        <v>1</v>
      </c>
      <c r="DO58" s="51">
        <f t="shared" si="361"/>
        <v>1</v>
      </c>
      <c r="DP58" s="51">
        <f t="shared" si="361"/>
        <v>1</v>
      </c>
      <c r="DQ58" s="51">
        <f t="shared" si="361"/>
        <v>1</v>
      </c>
      <c r="DR58" s="56">
        <f t="shared" si="361"/>
        <v>0</v>
      </c>
      <c r="DS58" s="25">
        <f t="shared" si="361"/>
        <v>1</v>
      </c>
      <c r="DT58" s="26">
        <f t="shared" si="361"/>
        <v>1</v>
      </c>
      <c r="DU58" s="26">
        <f t="shared" si="361"/>
        <v>1</v>
      </c>
      <c r="DV58" s="26">
        <f t="shared" si="361"/>
        <v>1</v>
      </c>
      <c r="DW58" s="26">
        <f t="shared" si="361"/>
        <v>1</v>
      </c>
      <c r="DX58" s="26">
        <f t="shared" si="361"/>
        <v>1</v>
      </c>
      <c r="DY58" s="26">
        <f t="shared" si="361"/>
        <v>1</v>
      </c>
      <c r="DZ58" s="26">
        <f t="shared" si="361"/>
        <v>1</v>
      </c>
      <c r="EA58" s="26">
        <f t="shared" ref="EA58:EL58" si="362">EA50/EA55</f>
        <v>1</v>
      </c>
      <c r="EB58" s="26">
        <f t="shared" si="362"/>
        <v>1</v>
      </c>
      <c r="EC58" s="26">
        <f t="shared" si="362"/>
        <v>1</v>
      </c>
      <c r="ED58" s="26">
        <f t="shared" si="362"/>
        <v>1</v>
      </c>
      <c r="EE58" s="26">
        <f t="shared" si="362"/>
        <v>1</v>
      </c>
      <c r="EF58" s="26">
        <f t="shared" si="362"/>
        <v>1</v>
      </c>
      <c r="EG58" s="26">
        <f t="shared" si="362"/>
        <v>1</v>
      </c>
      <c r="EH58" s="26">
        <f t="shared" si="362"/>
        <v>1</v>
      </c>
      <c r="EI58" s="26">
        <f t="shared" si="362"/>
        <v>1</v>
      </c>
      <c r="EJ58" s="26">
        <f t="shared" si="362"/>
        <v>1</v>
      </c>
      <c r="EK58" s="26">
        <f t="shared" si="362"/>
        <v>1</v>
      </c>
      <c r="EL58" s="27">
        <f t="shared" si="362"/>
        <v>1</v>
      </c>
    </row>
    <row r="59" spans="1:205" x14ac:dyDescent="0.2">
      <c r="A59">
        <v>2</v>
      </c>
      <c r="B59" s="33" t="s">
        <v>11</v>
      </c>
      <c r="C59" s="18">
        <f t="shared" ref="C59:AH59" si="363">C51/C55</f>
        <v>0.5</v>
      </c>
      <c r="D59" s="18">
        <f t="shared" si="363"/>
        <v>0</v>
      </c>
      <c r="E59" s="18">
        <f t="shared" si="363"/>
        <v>0</v>
      </c>
      <c r="F59" s="18">
        <f t="shared" si="363"/>
        <v>0</v>
      </c>
      <c r="G59" s="18">
        <f t="shared" si="363"/>
        <v>0</v>
      </c>
      <c r="H59" s="18">
        <f t="shared" si="363"/>
        <v>0.2</v>
      </c>
      <c r="I59" s="18">
        <f t="shared" si="363"/>
        <v>0</v>
      </c>
      <c r="J59" s="18">
        <f t="shared" si="363"/>
        <v>0</v>
      </c>
      <c r="K59" s="18">
        <f t="shared" si="363"/>
        <v>0</v>
      </c>
      <c r="L59" s="18">
        <f t="shared" si="363"/>
        <v>0.4</v>
      </c>
      <c r="M59" s="18">
        <f t="shared" si="363"/>
        <v>0</v>
      </c>
      <c r="N59" s="18">
        <f t="shared" si="363"/>
        <v>0</v>
      </c>
      <c r="O59" s="18">
        <f t="shared" si="363"/>
        <v>0</v>
      </c>
      <c r="P59" s="18">
        <f t="shared" si="363"/>
        <v>0</v>
      </c>
      <c r="Q59" s="18">
        <f t="shared" si="363"/>
        <v>0</v>
      </c>
      <c r="R59" s="18">
        <f t="shared" si="363"/>
        <v>0</v>
      </c>
      <c r="S59" s="18">
        <f t="shared" si="363"/>
        <v>0</v>
      </c>
      <c r="T59" s="18">
        <f t="shared" si="363"/>
        <v>0.33333333333333331</v>
      </c>
      <c r="U59" s="18">
        <f t="shared" si="363"/>
        <v>0</v>
      </c>
      <c r="V59" s="47">
        <f t="shared" si="363"/>
        <v>0</v>
      </c>
      <c r="W59" s="18">
        <f t="shared" si="363"/>
        <v>0</v>
      </c>
      <c r="X59" s="1">
        <f t="shared" si="363"/>
        <v>0</v>
      </c>
      <c r="Y59" s="1">
        <f t="shared" si="363"/>
        <v>0</v>
      </c>
      <c r="Z59" s="1">
        <f t="shared" si="363"/>
        <v>0</v>
      </c>
      <c r="AA59" s="1">
        <f t="shared" si="363"/>
        <v>0</v>
      </c>
      <c r="AB59" s="1">
        <f t="shared" si="363"/>
        <v>1</v>
      </c>
      <c r="AC59" s="1">
        <f t="shared" si="363"/>
        <v>1</v>
      </c>
      <c r="AD59" s="1">
        <f t="shared" si="363"/>
        <v>0</v>
      </c>
      <c r="AE59" s="1">
        <f t="shared" si="363"/>
        <v>0</v>
      </c>
      <c r="AF59" s="1">
        <f t="shared" si="363"/>
        <v>0</v>
      </c>
      <c r="AG59" s="1">
        <f t="shared" si="363"/>
        <v>0.5</v>
      </c>
      <c r="AH59" s="1">
        <f t="shared" si="363"/>
        <v>0</v>
      </c>
      <c r="AI59" s="1">
        <f t="shared" ref="AI59:BN59" si="364">AI51/AI55</f>
        <v>0</v>
      </c>
      <c r="AJ59" s="1">
        <f t="shared" si="364"/>
        <v>0</v>
      </c>
      <c r="AK59" s="1">
        <f t="shared" si="364"/>
        <v>0</v>
      </c>
      <c r="AL59" s="1">
        <f t="shared" si="364"/>
        <v>0</v>
      </c>
      <c r="AM59" s="1">
        <f t="shared" si="364"/>
        <v>1</v>
      </c>
      <c r="AN59" s="1">
        <f t="shared" si="364"/>
        <v>0</v>
      </c>
      <c r="AO59" s="1">
        <f t="shared" si="364"/>
        <v>0</v>
      </c>
      <c r="AP59" s="1">
        <f t="shared" si="364"/>
        <v>0</v>
      </c>
      <c r="AQ59" s="1">
        <f t="shared" si="364"/>
        <v>0</v>
      </c>
      <c r="AR59" s="1">
        <f t="shared" si="364"/>
        <v>0</v>
      </c>
      <c r="AS59" s="1">
        <f t="shared" si="364"/>
        <v>0</v>
      </c>
      <c r="AT59" s="1">
        <f t="shared" si="364"/>
        <v>0</v>
      </c>
      <c r="AU59" s="1">
        <f t="shared" si="364"/>
        <v>0</v>
      </c>
      <c r="AV59" s="1">
        <f t="shared" si="364"/>
        <v>0</v>
      </c>
      <c r="AW59" s="1">
        <f t="shared" si="364"/>
        <v>0</v>
      </c>
      <c r="AX59" s="1">
        <f t="shared" si="364"/>
        <v>0</v>
      </c>
      <c r="AY59" s="1">
        <f t="shared" si="364"/>
        <v>0</v>
      </c>
      <c r="AZ59" s="1">
        <f t="shared" si="364"/>
        <v>0</v>
      </c>
      <c r="BA59" s="1">
        <f t="shared" si="364"/>
        <v>0</v>
      </c>
      <c r="BB59" s="1">
        <f t="shared" si="364"/>
        <v>0</v>
      </c>
      <c r="BC59" s="1">
        <f t="shared" si="364"/>
        <v>0</v>
      </c>
      <c r="BD59" s="1">
        <f t="shared" si="364"/>
        <v>0</v>
      </c>
      <c r="BE59" s="1">
        <f t="shared" si="364"/>
        <v>0</v>
      </c>
      <c r="BF59" s="1">
        <f t="shared" si="364"/>
        <v>0</v>
      </c>
      <c r="BG59" s="1">
        <f t="shared" si="364"/>
        <v>0</v>
      </c>
      <c r="BH59" s="1">
        <f t="shared" si="364"/>
        <v>0</v>
      </c>
      <c r="BI59" s="1">
        <f t="shared" si="364"/>
        <v>0</v>
      </c>
      <c r="BJ59" s="28">
        <f t="shared" si="364"/>
        <v>0</v>
      </c>
      <c r="BK59" s="18">
        <f t="shared" si="364"/>
        <v>0</v>
      </c>
      <c r="BL59" s="1">
        <f t="shared" si="364"/>
        <v>0</v>
      </c>
      <c r="BM59" s="1">
        <f t="shared" si="364"/>
        <v>0</v>
      </c>
      <c r="BN59" s="1">
        <f t="shared" si="364"/>
        <v>0</v>
      </c>
      <c r="BO59" s="1">
        <f t="shared" ref="BO59:CT59" si="365">BO51/BO55</f>
        <v>0</v>
      </c>
      <c r="BP59" s="1">
        <f t="shared" si="365"/>
        <v>0</v>
      </c>
      <c r="BQ59" s="1">
        <f t="shared" si="365"/>
        <v>0</v>
      </c>
      <c r="BR59" s="1">
        <f t="shared" si="365"/>
        <v>0</v>
      </c>
      <c r="BS59" s="1">
        <f t="shared" si="365"/>
        <v>0</v>
      </c>
      <c r="BT59" s="1">
        <f t="shared" si="365"/>
        <v>0</v>
      </c>
      <c r="BU59" s="1">
        <f t="shared" si="365"/>
        <v>0</v>
      </c>
      <c r="BV59" s="1">
        <f t="shared" si="365"/>
        <v>0</v>
      </c>
      <c r="BW59" s="1">
        <f t="shared" si="365"/>
        <v>0</v>
      </c>
      <c r="BX59" s="1">
        <f t="shared" si="365"/>
        <v>0</v>
      </c>
      <c r="BY59" s="1">
        <f t="shared" si="365"/>
        <v>0</v>
      </c>
      <c r="BZ59" s="1">
        <f t="shared" si="365"/>
        <v>0</v>
      </c>
      <c r="CA59" s="1">
        <f t="shared" si="365"/>
        <v>0</v>
      </c>
      <c r="CB59" s="1">
        <f t="shared" si="365"/>
        <v>0</v>
      </c>
      <c r="CC59" s="1">
        <f t="shared" si="365"/>
        <v>0</v>
      </c>
      <c r="CD59" s="19">
        <f t="shared" si="365"/>
        <v>0</v>
      </c>
      <c r="CE59" s="18">
        <f t="shared" si="365"/>
        <v>0</v>
      </c>
      <c r="CF59" s="10">
        <f t="shared" si="365"/>
        <v>0</v>
      </c>
      <c r="CG59" s="10">
        <f t="shared" si="365"/>
        <v>0</v>
      </c>
      <c r="CH59" s="10">
        <f t="shared" si="365"/>
        <v>0</v>
      </c>
      <c r="CI59" s="10">
        <f t="shared" si="365"/>
        <v>0</v>
      </c>
      <c r="CJ59" s="10">
        <f t="shared" si="365"/>
        <v>0</v>
      </c>
      <c r="CK59" s="10">
        <f t="shared" si="365"/>
        <v>0</v>
      </c>
      <c r="CL59" s="10">
        <f t="shared" si="365"/>
        <v>0</v>
      </c>
      <c r="CM59" s="10">
        <f t="shared" si="365"/>
        <v>0</v>
      </c>
      <c r="CN59" s="10">
        <f t="shared" si="365"/>
        <v>0</v>
      </c>
      <c r="CO59" s="10">
        <f t="shared" si="365"/>
        <v>0</v>
      </c>
      <c r="CP59" s="10">
        <f t="shared" si="365"/>
        <v>0</v>
      </c>
      <c r="CQ59" s="10">
        <f t="shared" si="365"/>
        <v>0</v>
      </c>
      <c r="CR59" s="10">
        <f t="shared" si="365"/>
        <v>0</v>
      </c>
      <c r="CS59" s="10">
        <f t="shared" si="365"/>
        <v>0</v>
      </c>
      <c r="CT59" s="10">
        <f t="shared" si="365"/>
        <v>0</v>
      </c>
      <c r="CU59" s="10">
        <f t="shared" ref="CU59:DZ59" si="366">CU51/CU55</f>
        <v>0</v>
      </c>
      <c r="CV59" s="10">
        <f t="shared" si="366"/>
        <v>0</v>
      </c>
      <c r="CW59" s="10">
        <f t="shared" si="366"/>
        <v>0</v>
      </c>
      <c r="CX59" s="52">
        <f t="shared" si="366"/>
        <v>0</v>
      </c>
      <c r="CY59" s="52">
        <f t="shared" si="366"/>
        <v>0</v>
      </c>
      <c r="CZ59" s="52">
        <f t="shared" si="366"/>
        <v>0</v>
      </c>
      <c r="DA59" s="52">
        <f t="shared" si="366"/>
        <v>0</v>
      </c>
      <c r="DB59" s="52">
        <f t="shared" si="366"/>
        <v>0</v>
      </c>
      <c r="DC59" s="52">
        <f t="shared" si="366"/>
        <v>0</v>
      </c>
      <c r="DD59" s="52">
        <f t="shared" si="366"/>
        <v>0</v>
      </c>
      <c r="DE59" s="52">
        <f t="shared" si="366"/>
        <v>0</v>
      </c>
      <c r="DF59" s="52">
        <f t="shared" si="366"/>
        <v>0</v>
      </c>
      <c r="DG59" s="52">
        <f t="shared" si="366"/>
        <v>0</v>
      </c>
      <c r="DH59" s="52">
        <f t="shared" si="366"/>
        <v>0</v>
      </c>
      <c r="DI59" s="52">
        <f t="shared" si="366"/>
        <v>0</v>
      </c>
      <c r="DJ59" s="52">
        <f t="shared" si="366"/>
        <v>0</v>
      </c>
      <c r="DK59" s="52">
        <f t="shared" si="366"/>
        <v>0</v>
      </c>
      <c r="DL59" s="52">
        <f t="shared" si="366"/>
        <v>0</v>
      </c>
      <c r="DM59" s="52">
        <f t="shared" si="366"/>
        <v>0</v>
      </c>
      <c r="DN59" s="52">
        <f t="shared" si="366"/>
        <v>0</v>
      </c>
      <c r="DO59" s="52">
        <f t="shared" si="366"/>
        <v>0</v>
      </c>
      <c r="DP59" s="52">
        <f t="shared" si="366"/>
        <v>0</v>
      </c>
      <c r="DQ59" s="52">
        <f t="shared" si="366"/>
        <v>0</v>
      </c>
      <c r="DR59" s="57">
        <f t="shared" si="366"/>
        <v>0</v>
      </c>
      <c r="DS59" s="18">
        <f t="shared" si="366"/>
        <v>0</v>
      </c>
      <c r="DT59" s="1">
        <f t="shared" si="366"/>
        <v>0</v>
      </c>
      <c r="DU59" s="1">
        <f t="shared" si="366"/>
        <v>0</v>
      </c>
      <c r="DV59" s="1">
        <f t="shared" si="366"/>
        <v>0</v>
      </c>
      <c r="DW59" s="1">
        <f t="shared" si="366"/>
        <v>0</v>
      </c>
      <c r="DX59" s="1">
        <f t="shared" si="366"/>
        <v>0</v>
      </c>
      <c r="DY59" s="1">
        <f t="shared" si="366"/>
        <v>0</v>
      </c>
      <c r="DZ59" s="1">
        <f t="shared" si="366"/>
        <v>0</v>
      </c>
      <c r="EA59" s="1">
        <f t="shared" ref="EA59:EL59" si="367">EA51/EA55</f>
        <v>0</v>
      </c>
      <c r="EB59" s="1">
        <f t="shared" si="367"/>
        <v>0</v>
      </c>
      <c r="EC59" s="1">
        <f t="shared" si="367"/>
        <v>0</v>
      </c>
      <c r="ED59" s="1">
        <f t="shared" si="367"/>
        <v>0</v>
      </c>
      <c r="EE59" s="1">
        <f t="shared" si="367"/>
        <v>0</v>
      </c>
      <c r="EF59" s="1">
        <f t="shared" si="367"/>
        <v>0</v>
      </c>
      <c r="EG59" s="1">
        <f t="shared" si="367"/>
        <v>0</v>
      </c>
      <c r="EH59" s="1">
        <f t="shared" si="367"/>
        <v>0</v>
      </c>
      <c r="EI59" s="1">
        <f t="shared" si="367"/>
        <v>0</v>
      </c>
      <c r="EJ59" s="1">
        <f t="shared" si="367"/>
        <v>0</v>
      </c>
      <c r="EK59" s="1">
        <f t="shared" si="367"/>
        <v>0</v>
      </c>
      <c r="EL59" s="19">
        <f t="shared" si="367"/>
        <v>0</v>
      </c>
    </row>
    <row r="60" spans="1:205" x14ac:dyDescent="0.2">
      <c r="A60">
        <v>3</v>
      </c>
      <c r="B60" s="33" t="s">
        <v>12</v>
      </c>
      <c r="C60" s="18">
        <f t="shared" ref="C60:AH60" si="368">C52/C55</f>
        <v>0</v>
      </c>
      <c r="D60" s="18">
        <f t="shared" si="368"/>
        <v>0.5</v>
      </c>
      <c r="E60" s="18">
        <f t="shared" si="368"/>
        <v>0</v>
      </c>
      <c r="F60" s="18">
        <f t="shared" si="368"/>
        <v>0</v>
      </c>
      <c r="G60" s="18">
        <f t="shared" si="368"/>
        <v>0.33333333333333331</v>
      </c>
      <c r="H60" s="18">
        <f t="shared" si="368"/>
        <v>0.4</v>
      </c>
      <c r="I60" s="18">
        <f t="shared" si="368"/>
        <v>0</v>
      </c>
      <c r="J60" s="18">
        <f t="shared" si="368"/>
        <v>0</v>
      </c>
      <c r="K60" s="18">
        <f t="shared" si="368"/>
        <v>0</v>
      </c>
      <c r="L60" s="18">
        <f t="shared" si="368"/>
        <v>0.2</v>
      </c>
      <c r="M60" s="18">
        <f t="shared" si="368"/>
        <v>0</v>
      </c>
      <c r="N60" s="18">
        <f t="shared" si="368"/>
        <v>0</v>
      </c>
      <c r="O60" s="18">
        <f t="shared" si="368"/>
        <v>0</v>
      </c>
      <c r="P60" s="18">
        <f t="shared" si="368"/>
        <v>0</v>
      </c>
      <c r="Q60" s="18">
        <f t="shared" si="368"/>
        <v>0</v>
      </c>
      <c r="R60" s="18">
        <f t="shared" si="368"/>
        <v>0</v>
      </c>
      <c r="S60" s="18">
        <f t="shared" si="368"/>
        <v>0</v>
      </c>
      <c r="T60" s="18">
        <f t="shared" si="368"/>
        <v>0</v>
      </c>
      <c r="U60" s="18">
        <f t="shared" si="368"/>
        <v>0</v>
      </c>
      <c r="V60" s="47">
        <f t="shared" si="368"/>
        <v>0</v>
      </c>
      <c r="W60" s="18">
        <f t="shared" si="368"/>
        <v>0</v>
      </c>
      <c r="X60" s="1">
        <f t="shared" si="368"/>
        <v>0</v>
      </c>
      <c r="Y60" s="1">
        <f t="shared" si="368"/>
        <v>0</v>
      </c>
      <c r="Z60" s="1">
        <f t="shared" si="368"/>
        <v>0</v>
      </c>
      <c r="AA60" s="1">
        <f t="shared" si="368"/>
        <v>0</v>
      </c>
      <c r="AB60" s="1">
        <f t="shared" si="368"/>
        <v>0</v>
      </c>
      <c r="AC60" s="1">
        <f t="shared" si="368"/>
        <v>0</v>
      </c>
      <c r="AD60" s="1">
        <f t="shared" si="368"/>
        <v>0</v>
      </c>
      <c r="AE60" s="1">
        <f t="shared" si="368"/>
        <v>0</v>
      </c>
      <c r="AF60" s="1">
        <f t="shared" si="368"/>
        <v>0</v>
      </c>
      <c r="AG60" s="1">
        <f t="shared" si="368"/>
        <v>0.5</v>
      </c>
      <c r="AH60" s="1">
        <f t="shared" si="368"/>
        <v>0</v>
      </c>
      <c r="AI60" s="1">
        <f t="shared" ref="AI60:BN60" si="369">AI52/AI55</f>
        <v>0</v>
      </c>
      <c r="AJ60" s="1">
        <f t="shared" si="369"/>
        <v>0</v>
      </c>
      <c r="AK60" s="1">
        <f t="shared" si="369"/>
        <v>0</v>
      </c>
      <c r="AL60" s="1">
        <f t="shared" si="369"/>
        <v>0</v>
      </c>
      <c r="AM60" s="1">
        <f t="shared" si="369"/>
        <v>0</v>
      </c>
      <c r="AN60" s="1">
        <f t="shared" si="369"/>
        <v>0</v>
      </c>
      <c r="AO60" s="1">
        <f t="shared" si="369"/>
        <v>0</v>
      </c>
      <c r="AP60" s="1">
        <f t="shared" si="369"/>
        <v>0</v>
      </c>
      <c r="AQ60" s="1">
        <f t="shared" si="369"/>
        <v>0</v>
      </c>
      <c r="AR60" s="1">
        <f t="shared" si="369"/>
        <v>0</v>
      </c>
      <c r="AS60" s="1">
        <f t="shared" si="369"/>
        <v>0</v>
      </c>
      <c r="AT60" s="1">
        <f t="shared" si="369"/>
        <v>0</v>
      </c>
      <c r="AU60" s="1">
        <f t="shared" si="369"/>
        <v>0</v>
      </c>
      <c r="AV60" s="1">
        <f t="shared" si="369"/>
        <v>0</v>
      </c>
      <c r="AW60" s="1">
        <f t="shared" si="369"/>
        <v>0</v>
      </c>
      <c r="AX60" s="1">
        <f t="shared" si="369"/>
        <v>0</v>
      </c>
      <c r="AY60" s="1">
        <f t="shared" si="369"/>
        <v>0</v>
      </c>
      <c r="AZ60" s="1">
        <f t="shared" si="369"/>
        <v>0</v>
      </c>
      <c r="BA60" s="1">
        <f t="shared" si="369"/>
        <v>0</v>
      </c>
      <c r="BB60" s="1">
        <f t="shared" si="369"/>
        <v>0</v>
      </c>
      <c r="BC60" s="1">
        <f t="shared" si="369"/>
        <v>0</v>
      </c>
      <c r="BD60" s="1">
        <f t="shared" si="369"/>
        <v>0</v>
      </c>
      <c r="BE60" s="1">
        <f t="shared" si="369"/>
        <v>0</v>
      </c>
      <c r="BF60" s="1">
        <f t="shared" si="369"/>
        <v>0</v>
      </c>
      <c r="BG60" s="1">
        <f t="shared" si="369"/>
        <v>0</v>
      </c>
      <c r="BH60" s="1">
        <f t="shared" si="369"/>
        <v>0</v>
      </c>
      <c r="BI60" s="1">
        <f t="shared" si="369"/>
        <v>0</v>
      </c>
      <c r="BJ60" s="28">
        <f t="shared" si="369"/>
        <v>0</v>
      </c>
      <c r="BK60" s="18">
        <f t="shared" si="369"/>
        <v>0</v>
      </c>
      <c r="BL60" s="1">
        <f t="shared" si="369"/>
        <v>0</v>
      </c>
      <c r="BM60" s="1">
        <f t="shared" si="369"/>
        <v>0</v>
      </c>
      <c r="BN60" s="1">
        <f t="shared" si="369"/>
        <v>0</v>
      </c>
      <c r="BO60" s="1">
        <f t="shared" ref="BO60:CT60" si="370">BO52/BO55</f>
        <v>0</v>
      </c>
      <c r="BP60" s="1">
        <f t="shared" si="370"/>
        <v>0</v>
      </c>
      <c r="BQ60" s="1">
        <f t="shared" si="370"/>
        <v>0</v>
      </c>
      <c r="BR60" s="1">
        <f t="shared" si="370"/>
        <v>0</v>
      </c>
      <c r="BS60" s="1">
        <f t="shared" si="370"/>
        <v>0</v>
      </c>
      <c r="BT60" s="1">
        <f t="shared" si="370"/>
        <v>0</v>
      </c>
      <c r="BU60" s="1">
        <f t="shared" si="370"/>
        <v>0</v>
      </c>
      <c r="BV60" s="1">
        <f t="shared" si="370"/>
        <v>0</v>
      </c>
      <c r="BW60" s="1">
        <f t="shared" si="370"/>
        <v>0</v>
      </c>
      <c r="BX60" s="1">
        <f t="shared" si="370"/>
        <v>0</v>
      </c>
      <c r="BY60" s="1">
        <f t="shared" si="370"/>
        <v>0</v>
      </c>
      <c r="BZ60" s="1">
        <f t="shared" si="370"/>
        <v>0</v>
      </c>
      <c r="CA60" s="1">
        <f t="shared" si="370"/>
        <v>0</v>
      </c>
      <c r="CB60" s="1">
        <f t="shared" si="370"/>
        <v>0</v>
      </c>
      <c r="CC60" s="1">
        <f t="shared" si="370"/>
        <v>0</v>
      </c>
      <c r="CD60" s="19">
        <f t="shared" si="370"/>
        <v>0</v>
      </c>
      <c r="CE60" s="18">
        <f t="shared" si="370"/>
        <v>0</v>
      </c>
      <c r="CF60" s="10">
        <f t="shared" si="370"/>
        <v>0</v>
      </c>
      <c r="CG60" s="10">
        <f t="shared" si="370"/>
        <v>0</v>
      </c>
      <c r="CH60" s="10">
        <f t="shared" si="370"/>
        <v>0</v>
      </c>
      <c r="CI60" s="10">
        <f t="shared" si="370"/>
        <v>0</v>
      </c>
      <c r="CJ60" s="10">
        <f t="shared" si="370"/>
        <v>0</v>
      </c>
      <c r="CK60" s="10">
        <f t="shared" si="370"/>
        <v>0</v>
      </c>
      <c r="CL60" s="10">
        <f t="shared" si="370"/>
        <v>0</v>
      </c>
      <c r="CM60" s="10">
        <f t="shared" si="370"/>
        <v>0</v>
      </c>
      <c r="CN60" s="10">
        <f t="shared" si="370"/>
        <v>0</v>
      </c>
      <c r="CO60" s="10">
        <f t="shared" si="370"/>
        <v>0</v>
      </c>
      <c r="CP60" s="10">
        <f t="shared" si="370"/>
        <v>0</v>
      </c>
      <c r="CQ60" s="10">
        <f t="shared" si="370"/>
        <v>0</v>
      </c>
      <c r="CR60" s="10">
        <f t="shared" si="370"/>
        <v>0</v>
      </c>
      <c r="CS60" s="10">
        <f t="shared" si="370"/>
        <v>0</v>
      </c>
      <c r="CT60" s="10">
        <f t="shared" si="370"/>
        <v>0</v>
      </c>
      <c r="CU60" s="10">
        <f t="shared" ref="CU60:DZ60" si="371">CU52/CU55</f>
        <v>0</v>
      </c>
      <c r="CV60" s="10">
        <f t="shared" si="371"/>
        <v>0</v>
      </c>
      <c r="CW60" s="10">
        <f t="shared" si="371"/>
        <v>0</v>
      </c>
      <c r="CX60" s="52">
        <f t="shared" si="371"/>
        <v>0</v>
      </c>
      <c r="CY60" s="52">
        <f t="shared" si="371"/>
        <v>0</v>
      </c>
      <c r="CZ60" s="52">
        <f t="shared" si="371"/>
        <v>0</v>
      </c>
      <c r="DA60" s="52">
        <f t="shared" si="371"/>
        <v>0</v>
      </c>
      <c r="DB60" s="52">
        <f t="shared" si="371"/>
        <v>0</v>
      </c>
      <c r="DC60" s="52">
        <f t="shared" si="371"/>
        <v>0</v>
      </c>
      <c r="DD60" s="52">
        <f t="shared" si="371"/>
        <v>0</v>
      </c>
      <c r="DE60" s="52">
        <f t="shared" si="371"/>
        <v>0</v>
      </c>
      <c r="DF60" s="52">
        <f t="shared" si="371"/>
        <v>0</v>
      </c>
      <c r="DG60" s="52">
        <f t="shared" si="371"/>
        <v>0</v>
      </c>
      <c r="DH60" s="52">
        <f t="shared" si="371"/>
        <v>0</v>
      </c>
      <c r="DI60" s="52">
        <f t="shared" si="371"/>
        <v>0</v>
      </c>
      <c r="DJ60" s="52">
        <f t="shared" si="371"/>
        <v>0</v>
      </c>
      <c r="DK60" s="52">
        <f t="shared" si="371"/>
        <v>0</v>
      </c>
      <c r="DL60" s="52">
        <f t="shared" si="371"/>
        <v>0</v>
      </c>
      <c r="DM60" s="52">
        <f t="shared" si="371"/>
        <v>0</v>
      </c>
      <c r="DN60" s="52">
        <f t="shared" si="371"/>
        <v>0</v>
      </c>
      <c r="DO60" s="52">
        <f t="shared" si="371"/>
        <v>0</v>
      </c>
      <c r="DP60" s="52">
        <f t="shared" si="371"/>
        <v>0</v>
      </c>
      <c r="DQ60" s="52">
        <f t="shared" si="371"/>
        <v>0</v>
      </c>
      <c r="DR60" s="57">
        <f t="shared" si="371"/>
        <v>0.66666666666666663</v>
      </c>
      <c r="DS60" s="18">
        <f t="shared" si="371"/>
        <v>0</v>
      </c>
      <c r="DT60" s="1">
        <f t="shared" si="371"/>
        <v>0</v>
      </c>
      <c r="DU60" s="1">
        <f t="shared" si="371"/>
        <v>0</v>
      </c>
      <c r="DV60" s="1">
        <f t="shared" si="371"/>
        <v>0</v>
      </c>
      <c r="DW60" s="1">
        <f t="shared" si="371"/>
        <v>0</v>
      </c>
      <c r="DX60" s="1">
        <f t="shared" si="371"/>
        <v>0</v>
      </c>
      <c r="DY60" s="1">
        <f t="shared" si="371"/>
        <v>0</v>
      </c>
      <c r="DZ60" s="1">
        <f t="shared" si="371"/>
        <v>0</v>
      </c>
      <c r="EA60" s="1">
        <f t="shared" ref="EA60:EL60" si="372">EA52/EA55</f>
        <v>0</v>
      </c>
      <c r="EB60" s="1">
        <f t="shared" si="372"/>
        <v>0</v>
      </c>
      <c r="EC60" s="1">
        <f t="shared" si="372"/>
        <v>0</v>
      </c>
      <c r="ED60" s="1">
        <f t="shared" si="372"/>
        <v>0</v>
      </c>
      <c r="EE60" s="1">
        <f t="shared" si="372"/>
        <v>0</v>
      </c>
      <c r="EF60" s="1">
        <f t="shared" si="372"/>
        <v>0</v>
      </c>
      <c r="EG60" s="1">
        <f t="shared" si="372"/>
        <v>0</v>
      </c>
      <c r="EH60" s="1">
        <f t="shared" si="372"/>
        <v>0</v>
      </c>
      <c r="EI60" s="1">
        <f t="shared" si="372"/>
        <v>0</v>
      </c>
      <c r="EJ60" s="1">
        <f t="shared" si="372"/>
        <v>0</v>
      </c>
      <c r="EK60" s="1">
        <f t="shared" si="372"/>
        <v>0</v>
      </c>
      <c r="EL60" s="19">
        <f t="shared" si="372"/>
        <v>0</v>
      </c>
    </row>
    <row r="61" spans="1:205" ht="17" thickBot="1" x14ac:dyDescent="0.25">
      <c r="A61">
        <v>4</v>
      </c>
      <c r="B61" s="33" t="s">
        <v>13</v>
      </c>
      <c r="C61" s="18">
        <f t="shared" ref="C61:AH61" si="373">C53/C55</f>
        <v>0.5</v>
      </c>
      <c r="D61" s="18">
        <f t="shared" si="373"/>
        <v>0.5</v>
      </c>
      <c r="E61" s="18">
        <f t="shared" si="373"/>
        <v>1</v>
      </c>
      <c r="F61" s="18">
        <f t="shared" si="373"/>
        <v>0</v>
      </c>
      <c r="G61" s="18">
        <f t="shared" si="373"/>
        <v>0</v>
      </c>
      <c r="H61" s="18">
        <f t="shared" si="373"/>
        <v>0.4</v>
      </c>
      <c r="I61" s="18">
        <f t="shared" si="373"/>
        <v>1</v>
      </c>
      <c r="J61" s="18">
        <f t="shared" si="373"/>
        <v>0</v>
      </c>
      <c r="K61" s="18">
        <f t="shared" si="373"/>
        <v>0</v>
      </c>
      <c r="L61" s="18">
        <f t="shared" si="373"/>
        <v>0.3</v>
      </c>
      <c r="M61" s="18">
        <f t="shared" si="373"/>
        <v>1</v>
      </c>
      <c r="N61" s="18">
        <f t="shared" si="373"/>
        <v>0</v>
      </c>
      <c r="O61" s="18">
        <f t="shared" si="373"/>
        <v>0</v>
      </c>
      <c r="P61" s="18">
        <f t="shared" si="373"/>
        <v>0</v>
      </c>
      <c r="Q61" s="18">
        <f t="shared" si="373"/>
        <v>0</v>
      </c>
      <c r="R61" s="18">
        <f t="shared" si="373"/>
        <v>0</v>
      </c>
      <c r="S61" s="18">
        <f t="shared" si="373"/>
        <v>0</v>
      </c>
      <c r="T61" s="18">
        <f t="shared" si="373"/>
        <v>0.66666666666666663</v>
      </c>
      <c r="U61" s="18">
        <f t="shared" si="373"/>
        <v>0</v>
      </c>
      <c r="V61" s="47">
        <f t="shared" si="373"/>
        <v>0</v>
      </c>
      <c r="W61" s="18">
        <f t="shared" si="373"/>
        <v>0</v>
      </c>
      <c r="X61" s="1">
        <f t="shared" si="373"/>
        <v>0</v>
      </c>
      <c r="Y61" s="1">
        <f t="shared" si="373"/>
        <v>0</v>
      </c>
      <c r="Z61" s="1">
        <f t="shared" si="373"/>
        <v>0</v>
      </c>
      <c r="AA61" s="1">
        <f t="shared" si="373"/>
        <v>0</v>
      </c>
      <c r="AB61" s="1">
        <f t="shared" si="373"/>
        <v>0</v>
      </c>
      <c r="AC61" s="1">
        <f t="shared" si="373"/>
        <v>0</v>
      </c>
      <c r="AD61" s="1">
        <f t="shared" si="373"/>
        <v>0</v>
      </c>
      <c r="AE61" s="1">
        <f t="shared" si="373"/>
        <v>0</v>
      </c>
      <c r="AF61" s="1">
        <f t="shared" si="373"/>
        <v>0.5</v>
      </c>
      <c r="AG61" s="1">
        <f t="shared" si="373"/>
        <v>0</v>
      </c>
      <c r="AH61" s="1">
        <f t="shared" si="373"/>
        <v>0</v>
      </c>
      <c r="AI61" s="1">
        <f t="shared" ref="AI61:BN61" si="374">AI53/AI55</f>
        <v>0</v>
      </c>
      <c r="AJ61" s="1">
        <f t="shared" si="374"/>
        <v>0</v>
      </c>
      <c r="AK61" s="1">
        <f t="shared" si="374"/>
        <v>0</v>
      </c>
      <c r="AL61" s="1">
        <f t="shared" si="374"/>
        <v>0</v>
      </c>
      <c r="AM61" s="1">
        <f t="shared" si="374"/>
        <v>0</v>
      </c>
      <c r="AN61" s="1">
        <f t="shared" si="374"/>
        <v>0</v>
      </c>
      <c r="AO61" s="1">
        <f t="shared" si="374"/>
        <v>0</v>
      </c>
      <c r="AP61" s="1">
        <f t="shared" si="374"/>
        <v>0</v>
      </c>
      <c r="AQ61" s="1">
        <f t="shared" si="374"/>
        <v>0</v>
      </c>
      <c r="AR61" s="1">
        <f t="shared" si="374"/>
        <v>0</v>
      </c>
      <c r="AS61" s="1">
        <f t="shared" si="374"/>
        <v>0</v>
      </c>
      <c r="AT61" s="1">
        <f t="shared" si="374"/>
        <v>0</v>
      </c>
      <c r="AU61" s="1">
        <f t="shared" si="374"/>
        <v>0</v>
      </c>
      <c r="AV61" s="1">
        <f t="shared" si="374"/>
        <v>0</v>
      </c>
      <c r="AW61" s="1">
        <f t="shared" si="374"/>
        <v>0</v>
      </c>
      <c r="AX61" s="1">
        <f t="shared" si="374"/>
        <v>0</v>
      </c>
      <c r="AY61" s="1">
        <f t="shared" si="374"/>
        <v>0</v>
      </c>
      <c r="AZ61" s="1">
        <f t="shared" si="374"/>
        <v>0</v>
      </c>
      <c r="BA61" s="1">
        <f t="shared" si="374"/>
        <v>0</v>
      </c>
      <c r="BB61" s="1">
        <f t="shared" si="374"/>
        <v>0</v>
      </c>
      <c r="BC61" s="1">
        <f t="shared" si="374"/>
        <v>0</v>
      </c>
      <c r="BD61" s="1">
        <f t="shared" si="374"/>
        <v>0</v>
      </c>
      <c r="BE61" s="1">
        <f t="shared" si="374"/>
        <v>0</v>
      </c>
      <c r="BF61" s="1">
        <f t="shared" si="374"/>
        <v>0</v>
      </c>
      <c r="BG61" s="1">
        <f t="shared" si="374"/>
        <v>0</v>
      </c>
      <c r="BH61" s="1">
        <f t="shared" si="374"/>
        <v>0</v>
      </c>
      <c r="BI61" s="1">
        <f t="shared" si="374"/>
        <v>0</v>
      </c>
      <c r="BJ61" s="28">
        <f t="shared" si="374"/>
        <v>0</v>
      </c>
      <c r="BK61" s="18">
        <f t="shared" si="374"/>
        <v>0</v>
      </c>
      <c r="BL61" s="1">
        <f t="shared" si="374"/>
        <v>0</v>
      </c>
      <c r="BM61" s="1">
        <f t="shared" si="374"/>
        <v>0</v>
      </c>
      <c r="BN61" s="1">
        <f t="shared" si="374"/>
        <v>0</v>
      </c>
      <c r="BO61" s="1">
        <f t="shared" ref="BO61:CT61" si="375">BO53/BO55</f>
        <v>0</v>
      </c>
      <c r="BP61" s="1">
        <f t="shared" si="375"/>
        <v>0</v>
      </c>
      <c r="BQ61" s="1">
        <f t="shared" si="375"/>
        <v>0</v>
      </c>
      <c r="BR61" s="1">
        <f t="shared" si="375"/>
        <v>0</v>
      </c>
      <c r="BS61" s="1">
        <f t="shared" si="375"/>
        <v>0</v>
      </c>
      <c r="BT61" s="1">
        <f t="shared" si="375"/>
        <v>0</v>
      </c>
      <c r="BU61" s="1">
        <f t="shared" si="375"/>
        <v>0</v>
      </c>
      <c r="BV61" s="1">
        <f t="shared" si="375"/>
        <v>0</v>
      </c>
      <c r="BW61" s="1">
        <f t="shared" si="375"/>
        <v>0</v>
      </c>
      <c r="BX61" s="1">
        <f t="shared" si="375"/>
        <v>0</v>
      </c>
      <c r="BY61" s="1">
        <f t="shared" si="375"/>
        <v>0</v>
      </c>
      <c r="BZ61" s="1">
        <f t="shared" si="375"/>
        <v>0</v>
      </c>
      <c r="CA61" s="1">
        <f t="shared" si="375"/>
        <v>0</v>
      </c>
      <c r="CB61" s="1">
        <f t="shared" si="375"/>
        <v>0</v>
      </c>
      <c r="CC61" s="1">
        <f t="shared" si="375"/>
        <v>0</v>
      </c>
      <c r="CD61" s="19">
        <f t="shared" si="375"/>
        <v>0</v>
      </c>
      <c r="CE61" s="18">
        <f t="shared" si="375"/>
        <v>0</v>
      </c>
      <c r="CF61" s="10">
        <f t="shared" si="375"/>
        <v>0</v>
      </c>
      <c r="CG61" s="10">
        <f t="shared" si="375"/>
        <v>0</v>
      </c>
      <c r="CH61" s="10">
        <f t="shared" si="375"/>
        <v>0</v>
      </c>
      <c r="CI61" s="10">
        <f t="shared" si="375"/>
        <v>0</v>
      </c>
      <c r="CJ61" s="10">
        <f t="shared" si="375"/>
        <v>0</v>
      </c>
      <c r="CK61" s="10">
        <f t="shared" si="375"/>
        <v>0</v>
      </c>
      <c r="CL61" s="10">
        <f t="shared" si="375"/>
        <v>0</v>
      </c>
      <c r="CM61" s="10">
        <f t="shared" si="375"/>
        <v>0</v>
      </c>
      <c r="CN61" s="10">
        <f t="shared" si="375"/>
        <v>0</v>
      </c>
      <c r="CO61" s="10">
        <f t="shared" si="375"/>
        <v>0</v>
      </c>
      <c r="CP61" s="10">
        <f t="shared" si="375"/>
        <v>0</v>
      </c>
      <c r="CQ61" s="10">
        <f t="shared" si="375"/>
        <v>0</v>
      </c>
      <c r="CR61" s="10">
        <f t="shared" si="375"/>
        <v>0</v>
      </c>
      <c r="CS61" s="10">
        <f t="shared" si="375"/>
        <v>0</v>
      </c>
      <c r="CT61" s="10">
        <f t="shared" si="375"/>
        <v>0</v>
      </c>
      <c r="CU61" s="10">
        <f t="shared" ref="CU61:DZ61" si="376">CU53/CU55</f>
        <v>0</v>
      </c>
      <c r="CV61" s="10">
        <f t="shared" si="376"/>
        <v>0</v>
      </c>
      <c r="CW61" s="10">
        <f t="shared" si="376"/>
        <v>0</v>
      </c>
      <c r="CX61" s="52">
        <f t="shared" si="376"/>
        <v>0</v>
      </c>
      <c r="CY61" s="52">
        <f t="shared" si="376"/>
        <v>0</v>
      </c>
      <c r="CZ61" s="52">
        <f t="shared" si="376"/>
        <v>0</v>
      </c>
      <c r="DA61" s="52">
        <f t="shared" si="376"/>
        <v>0</v>
      </c>
      <c r="DB61" s="52">
        <f t="shared" si="376"/>
        <v>0</v>
      </c>
      <c r="DC61" s="52">
        <f t="shared" si="376"/>
        <v>0</v>
      </c>
      <c r="DD61" s="52">
        <f t="shared" si="376"/>
        <v>0</v>
      </c>
      <c r="DE61" s="52">
        <f t="shared" si="376"/>
        <v>0</v>
      </c>
      <c r="DF61" s="52">
        <f t="shared" si="376"/>
        <v>0</v>
      </c>
      <c r="DG61" s="52">
        <f t="shared" si="376"/>
        <v>0</v>
      </c>
      <c r="DH61" s="52">
        <f t="shared" si="376"/>
        <v>0</v>
      </c>
      <c r="DI61" s="52">
        <f t="shared" si="376"/>
        <v>0</v>
      </c>
      <c r="DJ61" s="52">
        <f t="shared" si="376"/>
        <v>0</v>
      </c>
      <c r="DK61" s="52">
        <f t="shared" si="376"/>
        <v>0</v>
      </c>
      <c r="DL61" s="52">
        <f t="shared" si="376"/>
        <v>0</v>
      </c>
      <c r="DM61" s="52">
        <f t="shared" si="376"/>
        <v>0</v>
      </c>
      <c r="DN61" s="52">
        <f t="shared" si="376"/>
        <v>0</v>
      </c>
      <c r="DO61" s="52">
        <f t="shared" si="376"/>
        <v>0</v>
      </c>
      <c r="DP61" s="52">
        <f t="shared" si="376"/>
        <v>0</v>
      </c>
      <c r="DQ61" s="54">
        <f t="shared" si="376"/>
        <v>0</v>
      </c>
      <c r="DR61" s="57">
        <f t="shared" si="376"/>
        <v>0.33333333333333331</v>
      </c>
      <c r="DS61" s="18">
        <f t="shared" si="376"/>
        <v>0</v>
      </c>
      <c r="DT61" s="1">
        <f t="shared" si="376"/>
        <v>0</v>
      </c>
      <c r="DU61" s="1">
        <f t="shared" si="376"/>
        <v>0</v>
      </c>
      <c r="DV61" s="1">
        <f t="shared" si="376"/>
        <v>0</v>
      </c>
      <c r="DW61" s="1">
        <f t="shared" si="376"/>
        <v>0</v>
      </c>
      <c r="DX61" s="1">
        <f t="shared" si="376"/>
        <v>0</v>
      </c>
      <c r="DY61" s="1">
        <f t="shared" si="376"/>
        <v>0</v>
      </c>
      <c r="DZ61" s="1">
        <f t="shared" si="376"/>
        <v>0</v>
      </c>
      <c r="EA61" s="1">
        <f t="shared" ref="EA61:EL61" si="377">EA53/EA55</f>
        <v>0</v>
      </c>
      <c r="EB61" s="1">
        <f t="shared" si="377"/>
        <v>0</v>
      </c>
      <c r="EC61" s="1">
        <f t="shared" si="377"/>
        <v>0</v>
      </c>
      <c r="ED61" s="1">
        <f t="shared" si="377"/>
        <v>0</v>
      </c>
      <c r="EE61" s="1">
        <f t="shared" si="377"/>
        <v>0</v>
      </c>
      <c r="EF61" s="1">
        <f t="shared" si="377"/>
        <v>0</v>
      </c>
      <c r="EG61" s="1">
        <f t="shared" si="377"/>
        <v>0</v>
      </c>
      <c r="EH61" s="1">
        <f t="shared" si="377"/>
        <v>0</v>
      </c>
      <c r="EI61" s="1">
        <f t="shared" si="377"/>
        <v>0</v>
      </c>
      <c r="EJ61" s="1">
        <f t="shared" si="377"/>
        <v>0</v>
      </c>
      <c r="EK61" s="1">
        <f t="shared" si="377"/>
        <v>0</v>
      </c>
      <c r="EL61" s="19">
        <f t="shared" si="377"/>
        <v>0</v>
      </c>
    </row>
    <row r="62" spans="1:205" ht="17" thickBot="1" x14ac:dyDescent="0.25">
      <c r="A62">
        <v>5</v>
      </c>
      <c r="B62" s="33" t="s">
        <v>14</v>
      </c>
      <c r="C62" s="20">
        <f t="shared" ref="C62:AH62" si="378">C54/C55</f>
        <v>0</v>
      </c>
      <c r="D62" s="20">
        <f t="shared" si="378"/>
        <v>0</v>
      </c>
      <c r="E62" s="20">
        <f t="shared" si="378"/>
        <v>0</v>
      </c>
      <c r="F62" s="20">
        <f t="shared" si="378"/>
        <v>0</v>
      </c>
      <c r="G62" s="20">
        <f t="shared" si="378"/>
        <v>0.33333333333333331</v>
      </c>
      <c r="H62" s="20">
        <f t="shared" si="378"/>
        <v>0</v>
      </c>
      <c r="I62" s="20">
        <f t="shared" si="378"/>
        <v>0</v>
      </c>
      <c r="J62" s="20">
        <f t="shared" si="378"/>
        <v>0</v>
      </c>
      <c r="K62" s="20">
        <f t="shared" si="378"/>
        <v>1</v>
      </c>
      <c r="L62" s="20">
        <f t="shared" si="378"/>
        <v>0.1</v>
      </c>
      <c r="M62" s="20">
        <f t="shared" si="378"/>
        <v>0</v>
      </c>
      <c r="N62" s="20">
        <f t="shared" si="378"/>
        <v>0</v>
      </c>
      <c r="O62" s="20">
        <f t="shared" si="378"/>
        <v>0</v>
      </c>
      <c r="P62" s="20">
        <f t="shared" si="378"/>
        <v>0</v>
      </c>
      <c r="Q62" s="20">
        <f t="shared" si="378"/>
        <v>0</v>
      </c>
      <c r="R62" s="20">
        <f t="shared" si="378"/>
        <v>0</v>
      </c>
      <c r="S62" s="20">
        <f t="shared" si="378"/>
        <v>0</v>
      </c>
      <c r="T62" s="20">
        <f t="shared" si="378"/>
        <v>0</v>
      </c>
      <c r="U62" s="20">
        <f t="shared" si="378"/>
        <v>0</v>
      </c>
      <c r="V62" s="48">
        <f t="shared" si="378"/>
        <v>0</v>
      </c>
      <c r="W62" s="20">
        <f t="shared" si="378"/>
        <v>0</v>
      </c>
      <c r="X62" s="21">
        <f t="shared" si="378"/>
        <v>0</v>
      </c>
      <c r="Y62" s="21">
        <f t="shared" si="378"/>
        <v>0</v>
      </c>
      <c r="Z62" s="21">
        <f t="shared" si="378"/>
        <v>0</v>
      </c>
      <c r="AA62" s="21">
        <f t="shared" si="378"/>
        <v>0</v>
      </c>
      <c r="AB62" s="21">
        <f t="shared" si="378"/>
        <v>0</v>
      </c>
      <c r="AC62" s="21">
        <f t="shared" si="378"/>
        <v>0</v>
      </c>
      <c r="AD62" s="21">
        <f t="shared" si="378"/>
        <v>0</v>
      </c>
      <c r="AE62" s="21">
        <f t="shared" si="378"/>
        <v>0</v>
      </c>
      <c r="AF62" s="21">
        <f t="shared" si="378"/>
        <v>0.5</v>
      </c>
      <c r="AG62" s="21">
        <f t="shared" si="378"/>
        <v>0</v>
      </c>
      <c r="AH62" s="21">
        <f t="shared" si="378"/>
        <v>0</v>
      </c>
      <c r="AI62" s="21">
        <f t="shared" ref="AI62:BN62" si="379">AI54/AI55</f>
        <v>0</v>
      </c>
      <c r="AJ62" s="21">
        <f t="shared" si="379"/>
        <v>0</v>
      </c>
      <c r="AK62" s="21">
        <f t="shared" si="379"/>
        <v>0</v>
      </c>
      <c r="AL62" s="21">
        <f t="shared" si="379"/>
        <v>0</v>
      </c>
      <c r="AM62" s="21">
        <f t="shared" si="379"/>
        <v>0</v>
      </c>
      <c r="AN62" s="21">
        <f t="shared" si="379"/>
        <v>1</v>
      </c>
      <c r="AO62" s="21">
        <f t="shared" si="379"/>
        <v>0</v>
      </c>
      <c r="AP62" s="29">
        <f t="shared" si="379"/>
        <v>0</v>
      </c>
      <c r="AQ62" s="1">
        <f t="shared" si="379"/>
        <v>0</v>
      </c>
      <c r="AR62" s="1">
        <f t="shared" si="379"/>
        <v>0</v>
      </c>
      <c r="AS62" s="1">
        <f t="shared" si="379"/>
        <v>0</v>
      </c>
      <c r="AT62" s="1">
        <f t="shared" si="379"/>
        <v>0</v>
      </c>
      <c r="AU62" s="1">
        <f t="shared" si="379"/>
        <v>0</v>
      </c>
      <c r="AV62" s="1">
        <f t="shared" si="379"/>
        <v>0</v>
      </c>
      <c r="AW62" s="1">
        <f t="shared" si="379"/>
        <v>0</v>
      </c>
      <c r="AX62" s="1">
        <f t="shared" si="379"/>
        <v>0</v>
      </c>
      <c r="AY62" s="1">
        <f t="shared" si="379"/>
        <v>0</v>
      </c>
      <c r="AZ62" s="1">
        <f t="shared" si="379"/>
        <v>0</v>
      </c>
      <c r="BA62" s="1">
        <f t="shared" si="379"/>
        <v>0</v>
      </c>
      <c r="BB62" s="1">
        <f t="shared" si="379"/>
        <v>0</v>
      </c>
      <c r="BC62" s="1">
        <f t="shared" si="379"/>
        <v>0</v>
      </c>
      <c r="BD62" s="1">
        <f t="shared" si="379"/>
        <v>0</v>
      </c>
      <c r="BE62" s="1">
        <f t="shared" si="379"/>
        <v>0</v>
      </c>
      <c r="BF62" s="1">
        <f t="shared" si="379"/>
        <v>0</v>
      </c>
      <c r="BG62" s="1">
        <f t="shared" si="379"/>
        <v>0</v>
      </c>
      <c r="BH62" s="1">
        <f t="shared" si="379"/>
        <v>0</v>
      </c>
      <c r="BI62" s="1">
        <f t="shared" si="379"/>
        <v>0</v>
      </c>
      <c r="BJ62" s="28">
        <f t="shared" si="379"/>
        <v>0</v>
      </c>
      <c r="BK62" s="20">
        <f t="shared" si="379"/>
        <v>0</v>
      </c>
      <c r="BL62" s="21">
        <f t="shared" si="379"/>
        <v>0</v>
      </c>
      <c r="BM62" s="21">
        <f t="shared" si="379"/>
        <v>0</v>
      </c>
      <c r="BN62" s="21">
        <f t="shared" si="379"/>
        <v>0</v>
      </c>
      <c r="BO62" s="21">
        <f t="shared" ref="BO62:CT62" si="380">BO54/BO55</f>
        <v>0</v>
      </c>
      <c r="BP62" s="21">
        <f t="shared" si="380"/>
        <v>0</v>
      </c>
      <c r="BQ62" s="21">
        <f t="shared" si="380"/>
        <v>0</v>
      </c>
      <c r="BR62" s="21">
        <f t="shared" si="380"/>
        <v>0</v>
      </c>
      <c r="BS62" s="21">
        <f t="shared" si="380"/>
        <v>0</v>
      </c>
      <c r="BT62" s="21">
        <f t="shared" si="380"/>
        <v>0</v>
      </c>
      <c r="BU62" s="21">
        <f t="shared" si="380"/>
        <v>0</v>
      </c>
      <c r="BV62" s="21">
        <f t="shared" si="380"/>
        <v>0</v>
      </c>
      <c r="BW62" s="21">
        <f t="shared" si="380"/>
        <v>0</v>
      </c>
      <c r="BX62" s="21">
        <f t="shared" si="380"/>
        <v>0</v>
      </c>
      <c r="BY62" s="21">
        <f t="shared" si="380"/>
        <v>0</v>
      </c>
      <c r="BZ62" s="21">
        <f t="shared" si="380"/>
        <v>0</v>
      </c>
      <c r="CA62" s="21">
        <f t="shared" si="380"/>
        <v>0</v>
      </c>
      <c r="CB62" s="21">
        <f t="shared" si="380"/>
        <v>0</v>
      </c>
      <c r="CC62" s="21">
        <f t="shared" si="380"/>
        <v>0</v>
      </c>
      <c r="CD62" s="22">
        <f t="shared" si="380"/>
        <v>0</v>
      </c>
      <c r="CE62" s="20">
        <f t="shared" si="380"/>
        <v>0</v>
      </c>
      <c r="CF62" s="30">
        <f t="shared" si="380"/>
        <v>0</v>
      </c>
      <c r="CG62" s="30">
        <f t="shared" si="380"/>
        <v>0</v>
      </c>
      <c r="CH62" s="30">
        <f t="shared" si="380"/>
        <v>0</v>
      </c>
      <c r="CI62" s="30">
        <f t="shared" si="380"/>
        <v>0</v>
      </c>
      <c r="CJ62" s="30">
        <f t="shared" si="380"/>
        <v>0</v>
      </c>
      <c r="CK62" s="30">
        <f t="shared" si="380"/>
        <v>0</v>
      </c>
      <c r="CL62" s="30">
        <f t="shared" si="380"/>
        <v>0</v>
      </c>
      <c r="CM62" s="30">
        <f t="shared" si="380"/>
        <v>0</v>
      </c>
      <c r="CN62" s="30">
        <f t="shared" si="380"/>
        <v>0</v>
      </c>
      <c r="CO62" s="30">
        <f t="shared" si="380"/>
        <v>0</v>
      </c>
      <c r="CP62" s="30">
        <f t="shared" si="380"/>
        <v>0</v>
      </c>
      <c r="CQ62" s="30">
        <f t="shared" si="380"/>
        <v>0</v>
      </c>
      <c r="CR62" s="30">
        <f t="shared" si="380"/>
        <v>0</v>
      </c>
      <c r="CS62" s="30">
        <f t="shared" si="380"/>
        <v>0</v>
      </c>
      <c r="CT62" s="30">
        <f t="shared" si="380"/>
        <v>0</v>
      </c>
      <c r="CU62" s="30">
        <f t="shared" ref="CU62:DZ62" si="381">CU54/CU55</f>
        <v>0</v>
      </c>
      <c r="CV62" s="30">
        <f t="shared" si="381"/>
        <v>0</v>
      </c>
      <c r="CW62" s="30">
        <f t="shared" si="381"/>
        <v>0</v>
      </c>
      <c r="CX62" s="53">
        <f t="shared" si="381"/>
        <v>0</v>
      </c>
      <c r="CY62" s="53">
        <f t="shared" si="381"/>
        <v>0</v>
      </c>
      <c r="CZ62" s="53">
        <f t="shared" si="381"/>
        <v>0</v>
      </c>
      <c r="DA62" s="53">
        <f t="shared" si="381"/>
        <v>0</v>
      </c>
      <c r="DB62" s="53">
        <f t="shared" si="381"/>
        <v>0</v>
      </c>
      <c r="DC62" s="53">
        <f t="shared" si="381"/>
        <v>0</v>
      </c>
      <c r="DD62" s="53">
        <f t="shared" si="381"/>
        <v>0</v>
      </c>
      <c r="DE62" s="53">
        <f t="shared" si="381"/>
        <v>0</v>
      </c>
      <c r="DF62" s="53">
        <f t="shared" si="381"/>
        <v>0</v>
      </c>
      <c r="DG62" s="53">
        <f t="shared" si="381"/>
        <v>0</v>
      </c>
      <c r="DH62" s="53">
        <f t="shared" si="381"/>
        <v>0</v>
      </c>
      <c r="DI62" s="53">
        <f t="shared" si="381"/>
        <v>0</v>
      </c>
      <c r="DJ62" s="53">
        <f t="shared" si="381"/>
        <v>0</v>
      </c>
      <c r="DK62" s="53">
        <f t="shared" si="381"/>
        <v>0</v>
      </c>
      <c r="DL62" s="53">
        <f t="shared" si="381"/>
        <v>0</v>
      </c>
      <c r="DM62" s="53">
        <f t="shared" si="381"/>
        <v>0</v>
      </c>
      <c r="DN62" s="53">
        <f t="shared" si="381"/>
        <v>0</v>
      </c>
      <c r="DO62" s="53">
        <f t="shared" si="381"/>
        <v>0</v>
      </c>
      <c r="DP62" s="39">
        <f t="shared" si="381"/>
        <v>0</v>
      </c>
      <c r="DQ62" s="55">
        <f t="shared" si="381"/>
        <v>0</v>
      </c>
      <c r="DR62" s="39">
        <f t="shared" si="381"/>
        <v>0</v>
      </c>
      <c r="DS62" s="20">
        <f t="shared" si="381"/>
        <v>0</v>
      </c>
      <c r="DT62" s="21">
        <f t="shared" si="381"/>
        <v>0</v>
      </c>
      <c r="DU62" s="21">
        <f t="shared" si="381"/>
        <v>0</v>
      </c>
      <c r="DV62" s="21">
        <f t="shared" si="381"/>
        <v>0</v>
      </c>
      <c r="DW62" s="21">
        <f t="shared" si="381"/>
        <v>0</v>
      </c>
      <c r="DX62" s="21">
        <f t="shared" si="381"/>
        <v>0</v>
      </c>
      <c r="DY62" s="21">
        <f t="shared" si="381"/>
        <v>0</v>
      </c>
      <c r="DZ62" s="21">
        <f t="shared" si="381"/>
        <v>0</v>
      </c>
      <c r="EA62" s="21">
        <f t="shared" ref="EA62:EL62" si="382">EA54/EA55</f>
        <v>0</v>
      </c>
      <c r="EB62" s="21">
        <f t="shared" si="382"/>
        <v>0</v>
      </c>
      <c r="EC62" s="21">
        <f t="shared" si="382"/>
        <v>0</v>
      </c>
      <c r="ED62" s="21">
        <f t="shared" si="382"/>
        <v>0</v>
      </c>
      <c r="EE62" s="21">
        <f t="shared" si="382"/>
        <v>0</v>
      </c>
      <c r="EF62" s="21">
        <f t="shared" si="382"/>
        <v>0</v>
      </c>
      <c r="EG62" s="21">
        <f t="shared" si="382"/>
        <v>0</v>
      </c>
      <c r="EH62" s="21">
        <f t="shared" si="382"/>
        <v>0</v>
      </c>
      <c r="EI62" s="21">
        <f t="shared" si="382"/>
        <v>0</v>
      </c>
      <c r="EJ62" s="21">
        <f t="shared" si="382"/>
        <v>0</v>
      </c>
      <c r="EK62" s="21">
        <f t="shared" si="382"/>
        <v>0</v>
      </c>
      <c r="EL62" s="22">
        <f t="shared" si="382"/>
        <v>0</v>
      </c>
    </row>
    <row r="63" spans="1:205" s="75" customFormat="1" x14ac:dyDescent="0.2"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  <c r="CE63" s="76"/>
      <c r="CF63" s="76"/>
      <c r="CG63" s="76"/>
      <c r="CH63" s="76"/>
      <c r="CI63" s="76"/>
      <c r="CJ63" s="76"/>
      <c r="CK63" s="76"/>
      <c r="CL63" s="76"/>
      <c r="CM63" s="76"/>
      <c r="CN63" s="76"/>
      <c r="CO63" s="76"/>
      <c r="CP63" s="76"/>
      <c r="CQ63" s="76"/>
      <c r="CR63" s="76"/>
      <c r="CS63" s="76"/>
      <c r="CT63" s="76"/>
      <c r="CU63" s="76"/>
      <c r="CV63" s="76"/>
      <c r="CW63" s="76"/>
      <c r="CX63" s="76"/>
      <c r="CY63" s="76"/>
      <c r="CZ63" s="76"/>
      <c r="DA63" s="76"/>
      <c r="DB63" s="76"/>
      <c r="DC63" s="76"/>
      <c r="DD63" s="76"/>
      <c r="DE63" s="76"/>
      <c r="DF63" s="76"/>
      <c r="DG63" s="76"/>
      <c r="DH63" s="76"/>
      <c r="DI63" s="76"/>
      <c r="DJ63" s="76"/>
      <c r="DK63" s="76"/>
      <c r="DL63" s="76"/>
      <c r="DM63" s="76"/>
      <c r="DN63" s="76"/>
      <c r="DO63" s="76"/>
      <c r="DP63" s="76"/>
      <c r="DQ63" s="76"/>
      <c r="DR63" s="76"/>
      <c r="DS63" s="76"/>
      <c r="DT63" s="76"/>
      <c r="DU63" s="76"/>
      <c r="DV63" s="76"/>
      <c r="DW63" s="76"/>
      <c r="DX63" s="76"/>
      <c r="DY63" s="76"/>
      <c r="DZ63" s="76"/>
      <c r="EA63" s="76"/>
      <c r="EB63" s="76"/>
      <c r="EC63" s="76"/>
      <c r="ED63" s="76"/>
      <c r="EE63" s="76"/>
      <c r="EF63" s="76"/>
      <c r="EG63" s="76"/>
      <c r="EH63" s="76"/>
      <c r="EI63" s="76"/>
      <c r="EJ63" s="76"/>
      <c r="EK63" s="76"/>
      <c r="EL63" s="76"/>
    </row>
    <row r="64" spans="1:205" s="75" customFormat="1" x14ac:dyDescent="0.2"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  <c r="CE64" s="76"/>
      <c r="CF64" s="76"/>
      <c r="CG64" s="76"/>
      <c r="CH64" s="76"/>
      <c r="CI64" s="76"/>
      <c r="CJ64" s="76"/>
      <c r="CK64" s="76"/>
      <c r="CL64" s="76"/>
      <c r="CM64" s="76"/>
      <c r="CN64" s="76"/>
      <c r="CO64" s="76"/>
      <c r="CP64" s="76"/>
      <c r="CQ64" s="76"/>
      <c r="CR64" s="76"/>
      <c r="CS64" s="76"/>
      <c r="CT64" s="76"/>
      <c r="CU64" s="76"/>
      <c r="CV64" s="76"/>
      <c r="CW64" s="76"/>
      <c r="CX64" s="76"/>
      <c r="CY64" s="76"/>
      <c r="CZ64" s="76"/>
      <c r="DA64" s="76"/>
      <c r="DB64" s="76"/>
      <c r="DC64" s="76"/>
      <c r="DD64" s="76"/>
      <c r="DE64" s="76"/>
      <c r="DF64" s="76"/>
      <c r="DG64" s="76"/>
      <c r="DH64" s="76"/>
      <c r="DI64" s="76"/>
      <c r="DJ64" s="76"/>
      <c r="DK64" s="76"/>
      <c r="DL64" s="76"/>
      <c r="DM64" s="76"/>
      <c r="DN64" s="76"/>
      <c r="DO64" s="76"/>
      <c r="DP64" s="76"/>
      <c r="DQ64" s="76"/>
      <c r="DR64" s="76"/>
      <c r="DS64" s="76"/>
      <c r="DT64" s="76"/>
      <c r="DU64" s="76"/>
      <c r="DV64" s="76"/>
      <c r="DW64" s="76"/>
      <c r="DX64" s="76"/>
      <c r="DY64" s="76"/>
      <c r="DZ64" s="76"/>
      <c r="EA64" s="76"/>
      <c r="EB64" s="76"/>
      <c r="EC64" s="76"/>
      <c r="ED64" s="76"/>
      <c r="EE64" s="76"/>
      <c r="EF64" s="76"/>
      <c r="EG64" s="76"/>
      <c r="EH64" s="76"/>
      <c r="EI64" s="76"/>
      <c r="EJ64" s="76"/>
      <c r="EK64" s="76"/>
      <c r="EL64" s="76"/>
    </row>
    <row r="65" spans="2:142" s="75" customFormat="1" x14ac:dyDescent="0.2"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76"/>
      <c r="CE65" s="76"/>
      <c r="CF65" s="76"/>
      <c r="CG65" s="76"/>
      <c r="CH65" s="76"/>
      <c r="CI65" s="76"/>
      <c r="CJ65" s="76"/>
      <c r="CK65" s="76"/>
      <c r="CL65" s="76"/>
      <c r="CM65" s="76"/>
      <c r="CN65" s="76"/>
      <c r="CO65" s="76"/>
      <c r="CP65" s="76"/>
      <c r="CQ65" s="76"/>
      <c r="CR65" s="76"/>
      <c r="CS65" s="76"/>
      <c r="CT65" s="76"/>
      <c r="CU65" s="76"/>
      <c r="CV65" s="76"/>
      <c r="CW65" s="76"/>
      <c r="CX65" s="76"/>
      <c r="CY65" s="76"/>
      <c r="CZ65" s="76"/>
      <c r="DA65" s="76"/>
      <c r="DB65" s="76"/>
      <c r="DC65" s="76"/>
      <c r="DD65" s="76"/>
      <c r="DE65" s="76"/>
      <c r="DF65" s="76"/>
      <c r="DG65" s="76"/>
      <c r="DH65" s="76"/>
      <c r="DI65" s="76"/>
      <c r="DJ65" s="76"/>
      <c r="DK65" s="76"/>
      <c r="DL65" s="76"/>
      <c r="DM65" s="76"/>
      <c r="DN65" s="76"/>
      <c r="DO65" s="76"/>
      <c r="DP65" s="76"/>
      <c r="DQ65" s="76"/>
      <c r="DR65" s="76"/>
      <c r="DS65" s="76"/>
      <c r="DT65" s="76"/>
      <c r="DU65" s="76"/>
      <c r="DV65" s="76"/>
      <c r="DW65" s="76"/>
      <c r="DX65" s="76"/>
      <c r="DY65" s="76"/>
      <c r="DZ65" s="76"/>
      <c r="EA65" s="76"/>
      <c r="EB65" s="76"/>
      <c r="EC65" s="76"/>
      <c r="ED65" s="76"/>
      <c r="EE65" s="76"/>
      <c r="EF65" s="76"/>
      <c r="EG65" s="76"/>
      <c r="EH65" s="76"/>
      <c r="EI65" s="76"/>
      <c r="EJ65" s="76"/>
      <c r="EK65" s="76"/>
      <c r="EL65" s="76"/>
    </row>
    <row r="66" spans="2:142" ht="17" thickBot="1" x14ac:dyDescent="0.25">
      <c r="BH66"/>
    </row>
    <row r="67" spans="2:142" x14ac:dyDescent="0.2">
      <c r="B67" s="109" t="s">
        <v>72</v>
      </c>
      <c r="C67" s="110"/>
      <c r="D67" s="110"/>
      <c r="E67" s="110"/>
      <c r="F67" s="111"/>
      <c r="G67" s="109" t="s">
        <v>54</v>
      </c>
      <c r="H67" s="110"/>
      <c r="I67" s="111"/>
      <c r="K67" s="2" t="s">
        <v>88</v>
      </c>
      <c r="L67" s="23" t="s">
        <v>89</v>
      </c>
      <c r="BH67"/>
    </row>
    <row r="68" spans="2:142" x14ac:dyDescent="0.2">
      <c r="B68" s="18" t="s">
        <v>88</v>
      </c>
      <c r="C68" s="1" t="s">
        <v>89</v>
      </c>
      <c r="D68" s="1">
        <v>6336</v>
      </c>
      <c r="E68" s="1">
        <v>51045</v>
      </c>
      <c r="F68" s="19">
        <f>D68/E68</f>
        <v>0.12412577137819571</v>
      </c>
      <c r="G68" s="18">
        <v>1050</v>
      </c>
      <c r="H68" s="1">
        <v>6294</v>
      </c>
      <c r="I68" s="19">
        <f>G68/H68</f>
        <v>0.16682554814108674</v>
      </c>
      <c r="K68" s="4" t="s">
        <v>90</v>
      </c>
      <c r="L68" s="6" t="s">
        <v>91</v>
      </c>
      <c r="BH68"/>
    </row>
    <row r="69" spans="2:142" x14ac:dyDescent="0.2">
      <c r="B69" s="18" t="s">
        <v>90</v>
      </c>
      <c r="C69" s="1" t="s">
        <v>91</v>
      </c>
      <c r="D69" s="1">
        <v>17320</v>
      </c>
      <c r="E69" s="1">
        <v>51045</v>
      </c>
      <c r="F69" s="19">
        <f t="shared" ref="F69:F72" si="383">D69/E69</f>
        <v>0.33930845332549708</v>
      </c>
      <c r="G69" s="18">
        <v>2307</v>
      </c>
      <c r="H69" s="1">
        <v>6294</v>
      </c>
      <c r="I69" s="19">
        <f t="shared" ref="I69:I72" si="384">G69/H69</f>
        <v>0.36653956148713063</v>
      </c>
      <c r="K69" s="4" t="s">
        <v>92</v>
      </c>
      <c r="L69" s="6" t="s">
        <v>93</v>
      </c>
      <c r="BH69"/>
    </row>
    <row r="70" spans="2:142" ht="17" thickBot="1" x14ac:dyDescent="0.25">
      <c r="B70" s="18" t="s">
        <v>92</v>
      </c>
      <c r="C70" s="1" t="s">
        <v>93</v>
      </c>
      <c r="D70" s="1">
        <v>16770</v>
      </c>
      <c r="E70" s="1">
        <v>51045</v>
      </c>
      <c r="F70" s="19">
        <f t="shared" si="383"/>
        <v>0.32853364678225094</v>
      </c>
      <c r="G70" s="18">
        <v>2132</v>
      </c>
      <c r="H70" s="1">
        <v>6294</v>
      </c>
      <c r="I70" s="19">
        <f t="shared" si="384"/>
        <v>0.33873530346361613</v>
      </c>
      <c r="K70" s="24" t="s">
        <v>94</v>
      </c>
      <c r="L70" s="78" t="s">
        <v>95</v>
      </c>
      <c r="BH70"/>
    </row>
    <row r="71" spans="2:142" x14ac:dyDescent="0.2">
      <c r="B71" s="18" t="s">
        <v>94</v>
      </c>
      <c r="C71" s="1" t="s">
        <v>95</v>
      </c>
      <c r="D71" s="1">
        <v>515</v>
      </c>
      <c r="E71" s="1">
        <v>51045</v>
      </c>
      <c r="F71" s="19">
        <f t="shared" si="383"/>
        <v>1.0089137035948673E-2</v>
      </c>
      <c r="G71" s="18">
        <v>68</v>
      </c>
      <c r="H71" s="1">
        <v>6294</v>
      </c>
      <c r="I71" s="19">
        <f t="shared" si="384"/>
        <v>1.0803940260565617E-2</v>
      </c>
      <c r="BH71"/>
    </row>
    <row r="72" spans="2:142" ht="17" thickBot="1" x14ac:dyDescent="0.25">
      <c r="B72" s="20"/>
      <c r="C72" s="21"/>
      <c r="D72" s="21">
        <v>10104</v>
      </c>
      <c r="E72" s="21">
        <v>51045</v>
      </c>
      <c r="F72" s="22">
        <f t="shared" si="383"/>
        <v>0.19794299147810754</v>
      </c>
      <c r="G72" s="20">
        <v>737</v>
      </c>
      <c r="H72" s="21">
        <v>6294</v>
      </c>
      <c r="I72" s="22">
        <f t="shared" si="384"/>
        <v>0.11709564664760089</v>
      </c>
      <c r="BH72"/>
    </row>
    <row r="73" spans="2:142" x14ac:dyDescent="0.2">
      <c r="BH73"/>
    </row>
    <row r="74" spans="2:142" x14ac:dyDescent="0.2">
      <c r="BH74"/>
    </row>
    <row r="75" spans="2:142" x14ac:dyDescent="0.2">
      <c r="BH75"/>
    </row>
    <row r="76" spans="2:142" x14ac:dyDescent="0.2">
      <c r="BH76"/>
    </row>
    <row r="77" spans="2:142" x14ac:dyDescent="0.2">
      <c r="BH77"/>
    </row>
    <row r="78" spans="2:142" x14ac:dyDescent="0.2">
      <c r="BH78"/>
    </row>
    <row r="79" spans="2:142" x14ac:dyDescent="0.2">
      <c r="BH79"/>
    </row>
    <row r="80" spans="2:142" x14ac:dyDescent="0.2">
      <c r="BH80"/>
    </row>
    <row r="81" spans="60:60" x14ac:dyDescent="0.2">
      <c r="BH81"/>
    </row>
    <row r="82" spans="60:60" x14ac:dyDescent="0.2">
      <c r="BH82"/>
    </row>
    <row r="83" spans="60:60" x14ac:dyDescent="0.2">
      <c r="BH83"/>
    </row>
    <row r="84" spans="60:60" x14ac:dyDescent="0.2">
      <c r="BH84"/>
    </row>
    <row r="85" spans="60:60" x14ac:dyDescent="0.2">
      <c r="BH85"/>
    </row>
    <row r="86" spans="60:60" x14ac:dyDescent="0.2">
      <c r="BH86"/>
    </row>
    <row r="87" spans="60:60" x14ac:dyDescent="0.2">
      <c r="BH87"/>
    </row>
    <row r="88" spans="60:60" x14ac:dyDescent="0.2">
      <c r="BH88"/>
    </row>
  </sheetData>
  <mergeCells count="127">
    <mergeCell ref="DS48:DV48"/>
    <mergeCell ref="DW48:DZ48"/>
    <mergeCell ref="EA48:ED48"/>
    <mergeCell ref="EE48:EH48"/>
    <mergeCell ref="EI48:EL48"/>
    <mergeCell ref="CY48:DB48"/>
    <mergeCell ref="DC48:DF48"/>
    <mergeCell ref="DG48:DJ48"/>
    <mergeCell ref="DK48:DN48"/>
    <mergeCell ref="DO48:DR48"/>
    <mergeCell ref="CE48:CH48"/>
    <mergeCell ref="CI48:CL48"/>
    <mergeCell ref="CM48:CP48"/>
    <mergeCell ref="CQ48:CT48"/>
    <mergeCell ref="CU48:CX48"/>
    <mergeCell ref="BK48:BN48"/>
    <mergeCell ref="BO48:BR48"/>
    <mergeCell ref="BS48:BV48"/>
    <mergeCell ref="BW48:BZ48"/>
    <mergeCell ref="CA48:CD48"/>
    <mergeCell ref="C48:F48"/>
    <mergeCell ref="G48:J48"/>
    <mergeCell ref="K48:N48"/>
    <mergeCell ref="O48:R48"/>
    <mergeCell ref="S48:V48"/>
    <mergeCell ref="C47:V47"/>
    <mergeCell ref="W47:AP47"/>
    <mergeCell ref="AQ47:BJ47"/>
    <mergeCell ref="BK47:CD47"/>
    <mergeCell ref="AQ48:AT48"/>
    <mergeCell ref="AU48:AX48"/>
    <mergeCell ref="AY48:BB48"/>
    <mergeCell ref="BC48:BF48"/>
    <mergeCell ref="BG48:BJ48"/>
    <mergeCell ref="W48:Z48"/>
    <mergeCell ref="AA48:AD48"/>
    <mergeCell ref="AE48:AH48"/>
    <mergeCell ref="AI48:AL48"/>
    <mergeCell ref="AM48:AP48"/>
    <mergeCell ref="CE47:CX47"/>
    <mergeCell ref="CY47:DR47"/>
    <mergeCell ref="DS47:EL47"/>
    <mergeCell ref="CY4:DR4"/>
    <mergeCell ref="CY5:DB5"/>
    <mergeCell ref="DO5:DR5"/>
    <mergeCell ref="EI5:EL5"/>
    <mergeCell ref="EE5:EH5"/>
    <mergeCell ref="EA5:ED5"/>
    <mergeCell ref="DW5:DZ5"/>
    <mergeCell ref="DS5:DV5"/>
    <mergeCell ref="CI5:CL5"/>
    <mergeCell ref="DC5:DF5"/>
    <mergeCell ref="DG5:DJ5"/>
    <mergeCell ref="DK5:DN5"/>
    <mergeCell ref="DS4:EL4"/>
    <mergeCell ref="DC26:DF26"/>
    <mergeCell ref="EA26:ED26"/>
    <mergeCell ref="EE26:EH26"/>
    <mergeCell ref="EI26:EL26"/>
    <mergeCell ref="DG26:DJ26"/>
    <mergeCell ref="DK26:DN26"/>
    <mergeCell ref="DO26:DR26"/>
    <mergeCell ref="DS26:DV26"/>
    <mergeCell ref="CE4:CX4"/>
    <mergeCell ref="CM5:CP5"/>
    <mergeCell ref="CQ5:CT5"/>
    <mergeCell ref="CU5:CX5"/>
    <mergeCell ref="BO5:BR5"/>
    <mergeCell ref="BS5:BV5"/>
    <mergeCell ref="BW5:BZ5"/>
    <mergeCell ref="CA5:CD5"/>
    <mergeCell ref="CE5:CH5"/>
    <mergeCell ref="AU5:AX5"/>
    <mergeCell ref="AY5:BB5"/>
    <mergeCell ref="BC5:BF5"/>
    <mergeCell ref="BG5:BJ5"/>
    <mergeCell ref="BK5:BN5"/>
    <mergeCell ref="A2:B2"/>
    <mergeCell ref="C4:V4"/>
    <mergeCell ref="W4:AP4"/>
    <mergeCell ref="AE5:AH5"/>
    <mergeCell ref="AI5:AL5"/>
    <mergeCell ref="AM5:AP5"/>
    <mergeCell ref="AA5:AD5"/>
    <mergeCell ref="C5:F5"/>
    <mergeCell ref="G5:J5"/>
    <mergeCell ref="K5:N5"/>
    <mergeCell ref="O5:R5"/>
    <mergeCell ref="S5:V5"/>
    <mergeCell ref="W5:Z5"/>
    <mergeCell ref="AQ4:BJ4"/>
    <mergeCell ref="AQ5:AT5"/>
    <mergeCell ref="BK4:CD4"/>
    <mergeCell ref="CY26:DB26"/>
    <mergeCell ref="C25:V25"/>
    <mergeCell ref="W25:AP25"/>
    <mergeCell ref="C26:F26"/>
    <mergeCell ref="G26:J26"/>
    <mergeCell ref="K26:N26"/>
    <mergeCell ref="O26:R26"/>
    <mergeCell ref="S26:V26"/>
    <mergeCell ref="W26:Z26"/>
    <mergeCell ref="AA26:AD26"/>
    <mergeCell ref="DW26:DZ26"/>
    <mergeCell ref="AQ25:BJ25"/>
    <mergeCell ref="BK25:CD25"/>
    <mergeCell ref="CE25:CX25"/>
    <mergeCell ref="CY25:DR25"/>
    <mergeCell ref="DS25:EL25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M26:CP26"/>
    <mergeCell ref="CQ26:CT26"/>
    <mergeCell ref="CU26:CX2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GENIE ATTACK TABLES</vt:lpstr>
      <vt:lpstr>GENIE INJURY TABLES</vt:lpstr>
      <vt:lpstr>All</vt:lpstr>
      <vt:lpstr>B2_10K</vt:lpstr>
      <vt:lpstr>Back</vt:lpstr>
      <vt:lpstr>Blue</vt:lpstr>
      <vt:lpstr>Front</vt:lpstr>
      <vt:lpstr>Green</vt:lpstr>
      <vt:lpstr>Left</vt:lpstr>
      <vt:lpstr>MC</vt:lpstr>
      <vt:lpstr>O10K</vt:lpstr>
      <vt:lpstr>Other</vt:lpstr>
      <vt:lpstr>Red</vt:lpstr>
      <vt:lpstr>Right</vt:lpstr>
      <vt:lpstr>U_2K</vt:lpstr>
      <vt:lpstr>UNder</vt:lpstr>
      <vt:lpstr>UNK</vt:lpstr>
      <vt:lpstr>UNK_A</vt:lpstr>
      <vt:lpstr>UNK_C</vt:lpstr>
      <vt:lpstr>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</dc:creator>
  <cp:lastModifiedBy>Char</cp:lastModifiedBy>
  <dcterms:created xsi:type="dcterms:W3CDTF">2021-03-08T03:42:59Z</dcterms:created>
  <dcterms:modified xsi:type="dcterms:W3CDTF">2021-04-25T22:18:07Z</dcterms:modified>
</cp:coreProperties>
</file>