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1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cords\sailing\lightlist\"/>
    </mc:Choice>
  </mc:AlternateContent>
  <bookViews>
    <workbookView xWindow="0" yWindow="0" windowWidth="30720" windowHeight="13290"/>
  </bookViews>
  <sheets>
    <sheet name="ll" sheetId="1" r:id="rId1"/>
    <sheet name="Sheet1" sheetId="2" r:id="rId2"/>
  </sheets>
  <definedNames>
    <definedName name="Flash">Sheet1!$B$1</definedName>
    <definedName name="Quick">Sheet1!$B$2</definedName>
  </definedNames>
  <calcPr calcId="0"/>
</workbook>
</file>

<file path=xl/calcChain.xml><?xml version="1.0" encoding="utf-8"?>
<calcChain xmlns="http://schemas.openxmlformats.org/spreadsheetml/2006/main">
  <c r="Y3" i="1" l="1"/>
  <c r="W3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12" i="1"/>
  <c r="T29" i="1"/>
  <c r="T33" i="1"/>
  <c r="T32" i="1"/>
  <c r="R33" i="1"/>
  <c r="R32" i="1"/>
  <c r="R29" i="1"/>
  <c r="R12" i="1"/>
  <c r="B2" i="2"/>
  <c r="U3" i="1"/>
  <c r="X3" i="1"/>
  <c r="V3" i="1"/>
  <c r="T3" i="1"/>
  <c r="T31" i="1"/>
  <c r="T28" i="1"/>
  <c r="T26" i="1"/>
  <c r="T25" i="1"/>
  <c r="T19" i="1"/>
  <c r="T21" i="1"/>
  <c r="T20" i="1"/>
  <c r="T16" i="1"/>
  <c r="T30" i="1"/>
  <c r="T27" i="1"/>
  <c r="T24" i="1"/>
  <c r="T23" i="1"/>
  <c r="T18" i="1"/>
  <c r="T17" i="1"/>
  <c r="T15" i="1"/>
  <c r="T14" i="1"/>
  <c r="T13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<sst xmlns="http://schemas.openxmlformats.org/spreadsheetml/2006/main" count="250" uniqueCount="141">
  <si>
    <t>#TYPE System.Xml.XmlElement</t>
  </si>
  <si>
    <t>District</t>
  </si>
  <si>
    <t>LLNR</t>
  </si>
  <si>
    <t>XREF</t>
  </si>
  <si>
    <t>Aid_x005F_x0020_Name</t>
  </si>
  <si>
    <t>Aid_x005F_x0020_Type</t>
  </si>
  <si>
    <t>Position_x005F_x0020__x005F_x0028_Latitude_x005F_x0029_</t>
  </si>
  <si>
    <t>Position_x005F_x0020__x005F_x0028_Longitude_x005F_x0029_</t>
  </si>
  <si>
    <t>Characteristic</t>
  </si>
  <si>
    <t>Both_x005F_x002F_Night_x005F_x002F_Day</t>
  </si>
  <si>
    <t>Height</t>
  </si>
  <si>
    <t>Range</t>
  </si>
  <si>
    <t>Location</t>
  </si>
  <si>
    <t>Structure</t>
  </si>
  <si>
    <t>Remarks</t>
  </si>
  <si>
    <t>RACN_x005F_x0020_Morse_x005F_x0020_Char</t>
  </si>
  <si>
    <t>Saunders Point Shoal Junction Light</t>
  </si>
  <si>
    <t>FD</t>
  </si>
  <si>
    <t>38-53-01.796N</t>
  </si>
  <si>
    <t>076-28-37.321W</t>
  </si>
  <si>
    <t>Fl (2+1)R 6s</t>
  </si>
  <si>
    <t>Night</t>
  </si>
  <si>
    <t>JR on pile.</t>
  </si>
  <si>
    <t>West River Lighted Buoy 1</t>
  </si>
  <si>
    <t>38-51-50.694N</t>
  </si>
  <si>
    <t>076-26-59.472W</t>
  </si>
  <si>
    <t>Fl G 4s</t>
  </si>
  <si>
    <t>Green.</t>
  </si>
  <si>
    <t>Removed when endangered by ice.</t>
  </si>
  <si>
    <t>West River Lighted Buoy 1A</t>
  </si>
  <si>
    <t>38-52-13.053N</t>
  </si>
  <si>
    <t>076-28-53.210W</t>
  </si>
  <si>
    <t>Fl G 2.5s</t>
  </si>
  <si>
    <t>Replaced by can when endangered by ice.</t>
  </si>
  <si>
    <t>West River Entrance Light 2</t>
  </si>
  <si>
    <t>38-51-56.391N</t>
  </si>
  <si>
    <t>076-29-27.019W</t>
  </si>
  <si>
    <t>Fl R 2.5s</t>
  </si>
  <si>
    <t>TR on pile.</t>
  </si>
  <si>
    <t>Parish Creek Light 1</t>
  </si>
  <si>
    <t>38-51-06.590N</t>
  </si>
  <si>
    <t>076-30-23.461W</t>
  </si>
  <si>
    <t>SG on pile.</t>
  </si>
  <si>
    <t>Parish Creek Light 3</t>
  </si>
  <si>
    <t>38-50-49.913N</t>
  </si>
  <si>
    <t>076-30-22.465W</t>
  </si>
  <si>
    <t>West River Light 4</t>
  </si>
  <si>
    <t>38-51-17.450N</t>
  </si>
  <si>
    <t>076-31-54.398W</t>
  </si>
  <si>
    <t>Fl R 4s</t>
  </si>
  <si>
    <t>Higher intensity beam up and down river.</t>
  </si>
  <si>
    <t>West River Light 6</t>
  </si>
  <si>
    <t>38-50-39.731N</t>
  </si>
  <si>
    <t>076-32-03.973W</t>
  </si>
  <si>
    <t>Rhode River Entrance Light 2RR</t>
  </si>
  <si>
    <t>38-52-01.355N</t>
  </si>
  <si>
    <t>076-30-49.445W</t>
  </si>
  <si>
    <t>TR on multi-pile structure.</t>
  </si>
  <si>
    <t>Rhode River Lighted Wreck Buoy WR5</t>
  </si>
  <si>
    <t>38-52-38.424N</t>
  </si>
  <si>
    <t>076-31-20.932W</t>
  </si>
  <si>
    <t>Q G</t>
  </si>
  <si>
    <t>Replaced by can from Nov. 15 to Mar. 15.</t>
  </si>
  <si>
    <t>Rhode River Light 7</t>
  </si>
  <si>
    <t>38-53-00.035N</t>
  </si>
  <si>
    <t>076-31-21.779W</t>
  </si>
  <si>
    <t>South River Light 4</t>
  </si>
  <si>
    <t>38-54-07.308N</t>
  </si>
  <si>
    <t>076-28-37.566W</t>
  </si>
  <si>
    <t>South River Light 6</t>
  </si>
  <si>
    <t>38-54-55.296N</t>
  </si>
  <si>
    <t>076-29-26.766W</t>
  </si>
  <si>
    <t>Selby Bay Entrance Light 2</t>
  </si>
  <si>
    <t>38-54-32.912N</t>
  </si>
  <si>
    <t>076-30-16.864W</t>
  </si>
  <si>
    <t>Selby Bay South Basin Light 2</t>
  </si>
  <si>
    <t>38-54-11.148N</t>
  </si>
  <si>
    <t>076-30-24.152W</t>
  </si>
  <si>
    <t>Selby Bay Light 4</t>
  </si>
  <si>
    <t>38-54-31.494N</t>
  </si>
  <si>
    <t>076-30-35.081W</t>
  </si>
  <si>
    <t>South River Light 8</t>
  </si>
  <si>
    <t>38-55-10.370N</t>
  </si>
  <si>
    <t>076-30-05.081W</t>
  </si>
  <si>
    <t>Fl R 6s</t>
  </si>
  <si>
    <t>South River Light 10</t>
  </si>
  <si>
    <t>38-55-51.326N</t>
  </si>
  <si>
    <t>076-31-01.176W</t>
  </si>
  <si>
    <t>South River Light 11</t>
  </si>
  <si>
    <t>38-56-06.378N</t>
  </si>
  <si>
    <t>076-31-24.210W</t>
  </si>
  <si>
    <t>Glebe Bay Light</t>
  </si>
  <si>
    <t>PA</t>
  </si>
  <si>
    <t>38-56-08.406N</t>
  </si>
  <si>
    <t>076-32-17.859W</t>
  </si>
  <si>
    <t>F Y</t>
  </si>
  <si>
    <t>On pile on wharf.</t>
  </si>
  <si>
    <t>Private Aid</t>
  </si>
  <si>
    <t>South River Light 12</t>
  </si>
  <si>
    <t>38-56-23.244N</t>
  </si>
  <si>
    <t>076-31-38.730W</t>
  </si>
  <si>
    <t>South River Light 15</t>
  </si>
  <si>
    <t>38-56-42.036N</t>
  </si>
  <si>
    <t>076-32-27.235W</t>
  </si>
  <si>
    <t>SG on multi-pile structure.</t>
  </si>
  <si>
    <t>South River Light 16</t>
  </si>
  <si>
    <t>38-56-58.716N</t>
  </si>
  <si>
    <t>076-32-45.816W</t>
  </si>
  <si>
    <t>South River Light 17</t>
  </si>
  <si>
    <t>38-57-11.362N</t>
  </si>
  <si>
    <t>076-33-43.544W</t>
  </si>
  <si>
    <t>South River Light 18</t>
  </si>
  <si>
    <t>38-57-12.030N</t>
  </si>
  <si>
    <t>076-34-03.270W</t>
  </si>
  <si>
    <t>Fishing Creek Light 2F</t>
  </si>
  <si>
    <t>38-54-40.966N</t>
  </si>
  <si>
    <t>076-27-17.832W</t>
  </si>
  <si>
    <t>Fishing Creek Light 3</t>
  </si>
  <si>
    <t>38-54-36.639N</t>
  </si>
  <si>
    <t>076-27-37.759W</t>
  </si>
  <si>
    <t>Fishing Creek Light 5</t>
  </si>
  <si>
    <t>38-54-45.363N</t>
  </si>
  <si>
    <t>076-27-59.714W</t>
  </si>
  <si>
    <t>Fishing Creek Light 6</t>
  </si>
  <si>
    <t>38-55-07.197N</t>
  </si>
  <si>
    <t>076-28-06.337W</t>
  </si>
  <si>
    <t>Fishing Creek - Oyster Creek Light 5</t>
  </si>
  <si>
    <t>38-55-38.300N</t>
  </si>
  <si>
    <t>076-27-47.900W</t>
  </si>
  <si>
    <t>SG on end of pier.</t>
  </si>
  <si>
    <t>Fishing Creek - Oyster Creek Light 6</t>
  </si>
  <si>
    <t>38-55-39.700N</t>
  </si>
  <si>
    <t>076-27-48.000W</t>
  </si>
  <si>
    <t>Q R</t>
  </si>
  <si>
    <t>TR on bulkhead.</t>
  </si>
  <si>
    <t>on</t>
  </si>
  <si>
    <t>off</t>
  </si>
  <si>
    <t>Flash</t>
  </si>
  <si>
    <t>period</t>
  </si>
  <si>
    <t>Quick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</si>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</sst>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Y4" sqref="Y4"/>
    </sheetView>
  </sheetViews>
  <sheetFormatPr defaultRowHeight="15" x14ac:dyDescent="0.25"/>
  <cols>
    <col min="4" max="4" width="29.75" bestFit="1" customWidth="1"/>
    <col min="6" max="6" width="17.75" customWidth="1"/>
    <col min="7" max="7" width="16.125" customWidth="1"/>
    <col min="9" max="9" width="24.625" hidden="1" customWidth="1"/>
    <col min="10" max="17" width="0" hidden="1" customWidth="1"/>
  </cols>
  <sheetData>
    <row r="1" spans="1:25" x14ac:dyDescent="0.25">
      <c r="A1" t="s">
        <v>0</v>
      </c>
      <c r="R1" t="s">
        <v>138</v>
      </c>
      <c r="S1" t="s">
        <v>140</v>
      </c>
    </row>
    <row r="2" spans="1:2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T2" s="1" t="s">
        <v>135</v>
      </c>
      <c r="U2" s="1" t="s">
        <v>136</v>
      </c>
      <c r="V2" s="1" t="s">
        <v>135</v>
      </c>
      <c r="W2" s="1" t="s">
        <v>136</v>
      </c>
      <c r="X2" s="1" t="s">
        <v>135</v>
      </c>
      <c r="Y2" s="1" t="s">
        <v>136</v>
      </c>
    </row>
    <row r="3" spans="1:25" x14ac:dyDescent="0.25">
      <c r="A3">
        <v>5</v>
      </c>
      <c r="B3">
        <v>19450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>
        <v>15</v>
      </c>
      <c r="K3">
        <v>4</v>
      </c>
      <c r="M3" t="s">
        <v>22</v>
      </c>
      <c r="R3">
        <v>6</v>
      </c>
      <c r="S3">
        <v>2</v>
      </c>
      <c r="T3">
        <f>Flash</f>
        <v>0.25</v>
      </c>
      <c r="U3">
        <f>Flash</f>
        <v>0.25</v>
      </c>
      <c r="V3">
        <f>Flash</f>
        <v>0.25</v>
      </c>
      <c r="W3">
        <f>(R3/S3)-SUM(T3:V3)</f>
        <v>2.25</v>
      </c>
      <c r="X3">
        <f>Flash</f>
        <v>0.25</v>
      </c>
      <c r="Y3">
        <f>R3-SUM(T3:X3)</f>
        <v>2.75</v>
      </c>
    </row>
    <row r="4" spans="1:25" x14ac:dyDescent="0.25">
      <c r="A4">
        <v>5</v>
      </c>
      <c r="B4">
        <v>19460</v>
      </c>
      <c r="D4" t="s">
        <v>23</v>
      </c>
      <c r="E4" t="s">
        <v>17</v>
      </c>
      <c r="F4" t="s">
        <v>24</v>
      </c>
      <c r="G4" t="s">
        <v>25</v>
      </c>
      <c r="H4" t="s">
        <v>26</v>
      </c>
      <c r="I4" t="s">
        <v>21</v>
      </c>
      <c r="K4">
        <v>4</v>
      </c>
      <c r="M4" t="s">
        <v>27</v>
      </c>
      <c r="N4" t="s">
        <v>28</v>
      </c>
      <c r="R4">
        <v>4</v>
      </c>
      <c r="S4">
        <v>1</v>
      </c>
      <c r="T4">
        <f>Flash</f>
        <v>0.25</v>
      </c>
      <c r="U4">
        <f>R4-T4</f>
        <v>3.75</v>
      </c>
    </row>
    <row r="5" spans="1:25" x14ac:dyDescent="0.25">
      <c r="A5">
        <v>5</v>
      </c>
      <c r="B5">
        <v>19465</v>
      </c>
      <c r="D5" t="s">
        <v>29</v>
      </c>
      <c r="E5" t="s">
        <v>17</v>
      </c>
      <c r="F5" t="s">
        <v>30</v>
      </c>
      <c r="G5" t="s">
        <v>31</v>
      </c>
      <c r="H5" t="s">
        <v>32</v>
      </c>
      <c r="I5" t="s">
        <v>21</v>
      </c>
      <c r="K5">
        <v>4</v>
      </c>
      <c r="M5" t="s">
        <v>27</v>
      </c>
      <c r="N5" t="s">
        <v>33</v>
      </c>
      <c r="R5">
        <v>2.5</v>
      </c>
      <c r="S5">
        <v>1</v>
      </c>
      <c r="T5">
        <f>Flash</f>
        <v>0.25</v>
      </c>
      <c r="U5">
        <f t="shared" ref="U5:U33" si="0">R5-T5</f>
        <v>2.25</v>
      </c>
    </row>
    <row r="6" spans="1:25" x14ac:dyDescent="0.25">
      <c r="A6">
        <v>5</v>
      </c>
      <c r="B6">
        <v>19470</v>
      </c>
      <c r="D6" t="s">
        <v>34</v>
      </c>
      <c r="E6" t="s">
        <v>17</v>
      </c>
      <c r="F6" t="s">
        <v>35</v>
      </c>
      <c r="G6" t="s">
        <v>36</v>
      </c>
      <c r="H6" t="s">
        <v>37</v>
      </c>
      <c r="I6" t="s">
        <v>21</v>
      </c>
      <c r="J6">
        <v>15</v>
      </c>
      <c r="K6">
        <v>5</v>
      </c>
      <c r="M6" t="s">
        <v>38</v>
      </c>
      <c r="R6">
        <v>2.5</v>
      </c>
      <c r="S6">
        <v>1</v>
      </c>
      <c r="T6">
        <f>Flash</f>
        <v>0.25</v>
      </c>
      <c r="U6">
        <f t="shared" si="0"/>
        <v>2.25</v>
      </c>
    </row>
    <row r="7" spans="1:25" x14ac:dyDescent="0.25">
      <c r="A7">
        <v>5</v>
      </c>
      <c r="B7">
        <v>19475</v>
      </c>
      <c r="D7" t="s">
        <v>39</v>
      </c>
      <c r="E7" t="s">
        <v>17</v>
      </c>
      <c r="F7" t="s">
        <v>40</v>
      </c>
      <c r="G7" t="s">
        <v>41</v>
      </c>
      <c r="H7" t="s">
        <v>32</v>
      </c>
      <c r="I7" t="s">
        <v>21</v>
      </c>
      <c r="J7">
        <v>15</v>
      </c>
      <c r="K7">
        <v>4</v>
      </c>
      <c r="M7" t="s">
        <v>42</v>
      </c>
      <c r="R7">
        <v>2.5</v>
      </c>
      <c r="S7">
        <v>1</v>
      </c>
      <c r="T7">
        <f>Flash</f>
        <v>0.25</v>
      </c>
      <c r="U7">
        <f t="shared" si="0"/>
        <v>2.25</v>
      </c>
    </row>
    <row r="8" spans="1:25" x14ac:dyDescent="0.25">
      <c r="A8">
        <v>5</v>
      </c>
      <c r="B8">
        <v>19480</v>
      </c>
      <c r="D8" t="s">
        <v>43</v>
      </c>
      <c r="E8" t="s">
        <v>17</v>
      </c>
      <c r="F8" t="s">
        <v>44</v>
      </c>
      <c r="G8" t="s">
        <v>45</v>
      </c>
      <c r="H8" t="s">
        <v>26</v>
      </c>
      <c r="I8" t="s">
        <v>21</v>
      </c>
      <c r="J8">
        <v>15</v>
      </c>
      <c r="K8">
        <v>4</v>
      </c>
      <c r="M8" t="s">
        <v>42</v>
      </c>
      <c r="R8">
        <v>4</v>
      </c>
      <c r="S8">
        <v>1</v>
      </c>
      <c r="T8">
        <f>Flash</f>
        <v>0.25</v>
      </c>
      <c r="U8">
        <f t="shared" si="0"/>
        <v>3.75</v>
      </c>
    </row>
    <row r="9" spans="1:25" x14ac:dyDescent="0.25">
      <c r="A9">
        <v>5</v>
      </c>
      <c r="B9">
        <v>19500</v>
      </c>
      <c r="D9" t="s">
        <v>46</v>
      </c>
      <c r="E9" t="s">
        <v>17</v>
      </c>
      <c r="F9" t="s">
        <v>47</v>
      </c>
      <c r="G9" t="s">
        <v>48</v>
      </c>
      <c r="H9" t="s">
        <v>49</v>
      </c>
      <c r="I9" t="s">
        <v>21</v>
      </c>
      <c r="J9">
        <v>15</v>
      </c>
      <c r="K9">
        <v>4</v>
      </c>
      <c r="M9" t="s">
        <v>38</v>
      </c>
      <c r="N9" t="s">
        <v>50</v>
      </c>
      <c r="R9">
        <v>4</v>
      </c>
      <c r="S9">
        <v>1</v>
      </c>
      <c r="T9">
        <f>Flash</f>
        <v>0.25</v>
      </c>
      <c r="U9">
        <f t="shared" si="0"/>
        <v>3.75</v>
      </c>
    </row>
    <row r="10" spans="1:25" x14ac:dyDescent="0.25">
      <c r="A10">
        <v>5</v>
      </c>
      <c r="B10">
        <v>19510</v>
      </c>
      <c r="D10" t="s">
        <v>51</v>
      </c>
      <c r="E10" t="s">
        <v>17</v>
      </c>
      <c r="F10" t="s">
        <v>52</v>
      </c>
      <c r="G10" t="s">
        <v>53</v>
      </c>
      <c r="H10" t="s">
        <v>49</v>
      </c>
      <c r="I10" t="s">
        <v>21</v>
      </c>
      <c r="J10">
        <v>15</v>
      </c>
      <c r="K10">
        <v>3</v>
      </c>
      <c r="M10" t="s">
        <v>38</v>
      </c>
      <c r="R10">
        <v>4</v>
      </c>
      <c r="S10">
        <v>1</v>
      </c>
      <c r="T10">
        <f>Flash</f>
        <v>0.25</v>
      </c>
      <c r="U10">
        <f t="shared" si="0"/>
        <v>3.75</v>
      </c>
    </row>
    <row r="11" spans="1:25" x14ac:dyDescent="0.25">
      <c r="A11">
        <v>5</v>
      </c>
      <c r="B11">
        <v>19515</v>
      </c>
      <c r="D11" t="s">
        <v>54</v>
      </c>
      <c r="E11" t="s">
        <v>17</v>
      </c>
      <c r="F11" t="s">
        <v>55</v>
      </c>
      <c r="G11" t="s">
        <v>56</v>
      </c>
      <c r="H11" t="s">
        <v>49</v>
      </c>
      <c r="I11" t="s">
        <v>21</v>
      </c>
      <c r="J11">
        <v>15</v>
      </c>
      <c r="K11">
        <v>4</v>
      </c>
      <c r="M11" t="s">
        <v>57</v>
      </c>
      <c r="R11">
        <v>4</v>
      </c>
      <c r="S11">
        <v>1</v>
      </c>
      <c r="T11">
        <f>Flash</f>
        <v>0.25</v>
      </c>
      <c r="U11">
        <f t="shared" si="0"/>
        <v>3.75</v>
      </c>
    </row>
    <row r="12" spans="1:25" x14ac:dyDescent="0.25">
      <c r="A12">
        <v>5</v>
      </c>
      <c r="B12">
        <v>19527</v>
      </c>
      <c r="D12" t="s">
        <v>58</v>
      </c>
      <c r="E12" t="s">
        <v>17</v>
      </c>
      <c r="F12" t="s">
        <v>59</v>
      </c>
      <c r="G12" t="s">
        <v>60</v>
      </c>
      <c r="H12" t="s">
        <v>61</v>
      </c>
      <c r="I12" t="s">
        <v>21</v>
      </c>
      <c r="K12">
        <v>3</v>
      </c>
      <c r="M12" t="s">
        <v>27</v>
      </c>
      <c r="N12" t="s">
        <v>62</v>
      </c>
      <c r="R12">
        <f>2*Quick</f>
        <v>0.04</v>
      </c>
      <c r="S12">
        <v>1</v>
      </c>
      <c r="T12">
        <f>Quick</f>
        <v>0.02</v>
      </c>
      <c r="U12">
        <f t="shared" si="0"/>
        <v>0.02</v>
      </c>
    </row>
    <row r="13" spans="1:25" x14ac:dyDescent="0.25">
      <c r="A13">
        <v>5</v>
      </c>
      <c r="B13">
        <v>19545</v>
      </c>
      <c r="D13" t="s">
        <v>63</v>
      </c>
      <c r="E13" t="s">
        <v>17</v>
      </c>
      <c r="F13" t="s">
        <v>64</v>
      </c>
      <c r="G13" t="s">
        <v>65</v>
      </c>
      <c r="H13" t="s">
        <v>26</v>
      </c>
      <c r="I13" t="s">
        <v>21</v>
      </c>
      <c r="J13">
        <v>15</v>
      </c>
      <c r="K13">
        <v>4</v>
      </c>
      <c r="M13" t="s">
        <v>42</v>
      </c>
      <c r="R13">
        <v>4</v>
      </c>
      <c r="S13">
        <v>1</v>
      </c>
      <c r="T13">
        <f>Flash</f>
        <v>0.25</v>
      </c>
      <c r="U13">
        <f t="shared" si="0"/>
        <v>3.75</v>
      </c>
    </row>
    <row r="14" spans="1:25" x14ac:dyDescent="0.25">
      <c r="A14">
        <v>5</v>
      </c>
      <c r="B14">
        <v>19570</v>
      </c>
      <c r="D14" t="s">
        <v>66</v>
      </c>
      <c r="E14" t="s">
        <v>17</v>
      </c>
      <c r="F14" t="s">
        <v>67</v>
      </c>
      <c r="G14" t="s">
        <v>68</v>
      </c>
      <c r="H14" t="s">
        <v>37</v>
      </c>
      <c r="I14" t="s">
        <v>21</v>
      </c>
      <c r="J14">
        <v>15</v>
      </c>
      <c r="K14">
        <v>4</v>
      </c>
      <c r="M14" t="s">
        <v>57</v>
      </c>
      <c r="R14">
        <v>2.5</v>
      </c>
      <c r="S14">
        <v>1</v>
      </c>
      <c r="T14">
        <f>Flash</f>
        <v>0.25</v>
      </c>
      <c r="U14">
        <f t="shared" si="0"/>
        <v>2.25</v>
      </c>
    </row>
    <row r="15" spans="1:25" x14ac:dyDescent="0.25">
      <c r="A15">
        <v>5</v>
      </c>
      <c r="B15">
        <v>19580</v>
      </c>
      <c r="D15" t="s">
        <v>69</v>
      </c>
      <c r="E15" t="s">
        <v>17</v>
      </c>
      <c r="F15" t="s">
        <v>70</v>
      </c>
      <c r="G15" t="s">
        <v>71</v>
      </c>
      <c r="H15" t="s">
        <v>49</v>
      </c>
      <c r="I15" t="s">
        <v>21</v>
      </c>
      <c r="J15">
        <v>15</v>
      </c>
      <c r="K15">
        <v>4</v>
      </c>
      <c r="M15" t="s">
        <v>38</v>
      </c>
      <c r="R15">
        <v>4</v>
      </c>
      <c r="S15">
        <v>1</v>
      </c>
      <c r="T15">
        <f>Flash</f>
        <v>0.25</v>
      </c>
      <c r="U15">
        <f t="shared" si="0"/>
        <v>3.75</v>
      </c>
    </row>
    <row r="16" spans="1:25" x14ac:dyDescent="0.25">
      <c r="A16">
        <v>5</v>
      </c>
      <c r="B16">
        <v>19585</v>
      </c>
      <c r="D16" t="s">
        <v>72</v>
      </c>
      <c r="E16" t="s">
        <v>17</v>
      </c>
      <c r="F16" t="s">
        <v>73</v>
      </c>
      <c r="G16" t="s">
        <v>74</v>
      </c>
      <c r="H16" t="s">
        <v>37</v>
      </c>
      <c r="I16" t="s">
        <v>21</v>
      </c>
      <c r="J16">
        <v>15</v>
      </c>
      <c r="K16">
        <v>4</v>
      </c>
      <c r="M16" t="s">
        <v>57</v>
      </c>
      <c r="R16">
        <v>2.5</v>
      </c>
      <c r="S16">
        <v>1</v>
      </c>
      <c r="T16">
        <f>Flash</f>
        <v>0.25</v>
      </c>
      <c r="U16">
        <f t="shared" si="0"/>
        <v>2.25</v>
      </c>
    </row>
    <row r="17" spans="1:21" x14ac:dyDescent="0.25">
      <c r="A17">
        <v>5</v>
      </c>
      <c r="B17">
        <v>19590</v>
      </c>
      <c r="D17" t="s">
        <v>75</v>
      </c>
      <c r="E17" t="s">
        <v>17</v>
      </c>
      <c r="F17" t="s">
        <v>76</v>
      </c>
      <c r="G17" t="s">
        <v>77</v>
      </c>
      <c r="H17" t="s">
        <v>49</v>
      </c>
      <c r="I17" t="s">
        <v>21</v>
      </c>
      <c r="J17">
        <v>15</v>
      </c>
      <c r="K17">
        <v>4</v>
      </c>
      <c r="M17" t="s">
        <v>38</v>
      </c>
      <c r="R17">
        <v>4</v>
      </c>
      <c r="S17">
        <v>1</v>
      </c>
      <c r="T17">
        <f>Flash</f>
        <v>0.25</v>
      </c>
      <c r="U17">
        <f t="shared" si="0"/>
        <v>3.75</v>
      </c>
    </row>
    <row r="18" spans="1:21" x14ac:dyDescent="0.25">
      <c r="A18">
        <v>5</v>
      </c>
      <c r="B18">
        <v>19595</v>
      </c>
      <c r="D18" t="s">
        <v>78</v>
      </c>
      <c r="E18" t="s">
        <v>17</v>
      </c>
      <c r="F18" t="s">
        <v>79</v>
      </c>
      <c r="G18" t="s">
        <v>80</v>
      </c>
      <c r="H18" t="s">
        <v>49</v>
      </c>
      <c r="I18" t="s">
        <v>21</v>
      </c>
      <c r="J18">
        <v>15</v>
      </c>
      <c r="K18">
        <v>4</v>
      </c>
      <c r="M18" t="s">
        <v>38</v>
      </c>
      <c r="R18">
        <v>4</v>
      </c>
      <c r="S18">
        <v>1</v>
      </c>
      <c r="T18">
        <f>Flash</f>
        <v>0.25</v>
      </c>
      <c r="U18">
        <f t="shared" si="0"/>
        <v>3.75</v>
      </c>
    </row>
    <row r="19" spans="1:21" x14ac:dyDescent="0.25">
      <c r="A19">
        <v>5</v>
      </c>
      <c r="B19">
        <v>19605</v>
      </c>
      <c r="D19" t="s">
        <v>81</v>
      </c>
      <c r="E19" t="s">
        <v>17</v>
      </c>
      <c r="F19" t="s">
        <v>82</v>
      </c>
      <c r="G19" t="s">
        <v>83</v>
      </c>
      <c r="H19" t="s">
        <v>84</v>
      </c>
      <c r="I19" t="s">
        <v>21</v>
      </c>
      <c r="J19">
        <v>15</v>
      </c>
      <c r="K19">
        <v>4</v>
      </c>
      <c r="M19" t="s">
        <v>38</v>
      </c>
      <c r="R19">
        <v>6</v>
      </c>
      <c r="S19">
        <v>1</v>
      </c>
      <c r="T19">
        <f>Flash</f>
        <v>0.25</v>
      </c>
      <c r="U19">
        <f t="shared" si="0"/>
        <v>5.75</v>
      </c>
    </row>
    <row r="20" spans="1:21" x14ac:dyDescent="0.25">
      <c r="A20">
        <v>5</v>
      </c>
      <c r="B20">
        <v>19615</v>
      </c>
      <c r="D20" t="s">
        <v>85</v>
      </c>
      <c r="E20" t="s">
        <v>17</v>
      </c>
      <c r="F20" t="s">
        <v>86</v>
      </c>
      <c r="G20" t="s">
        <v>87</v>
      </c>
      <c r="H20" t="s">
        <v>37</v>
      </c>
      <c r="I20" t="s">
        <v>21</v>
      </c>
      <c r="J20">
        <v>15</v>
      </c>
      <c r="K20">
        <v>3</v>
      </c>
      <c r="M20" t="s">
        <v>38</v>
      </c>
      <c r="R20">
        <v>2.5</v>
      </c>
      <c r="S20">
        <v>1</v>
      </c>
      <c r="T20">
        <f>Flash</f>
        <v>0.25</v>
      </c>
      <c r="U20">
        <f t="shared" si="0"/>
        <v>2.25</v>
      </c>
    </row>
    <row r="21" spans="1:21" x14ac:dyDescent="0.25">
      <c r="A21">
        <v>5</v>
      </c>
      <c r="B21">
        <v>19625</v>
      </c>
      <c r="D21" t="s">
        <v>88</v>
      </c>
      <c r="E21" t="s">
        <v>17</v>
      </c>
      <c r="F21" t="s">
        <v>89</v>
      </c>
      <c r="G21" t="s">
        <v>90</v>
      </c>
      <c r="H21" t="s">
        <v>32</v>
      </c>
      <c r="I21" t="s">
        <v>21</v>
      </c>
      <c r="J21">
        <v>15</v>
      </c>
      <c r="K21">
        <v>4</v>
      </c>
      <c r="M21" t="s">
        <v>42</v>
      </c>
      <c r="R21">
        <v>2.5</v>
      </c>
      <c r="S21">
        <v>1</v>
      </c>
      <c r="T21">
        <f>Flash</f>
        <v>0.25</v>
      </c>
      <c r="U21">
        <f t="shared" si="0"/>
        <v>2.25</v>
      </c>
    </row>
    <row r="22" spans="1:21" x14ac:dyDescent="0.25">
      <c r="A22">
        <v>5</v>
      </c>
      <c r="B22">
        <v>19630</v>
      </c>
      <c r="D22" t="s">
        <v>91</v>
      </c>
      <c r="E22" t="s">
        <v>92</v>
      </c>
      <c r="F22" t="s">
        <v>93</v>
      </c>
      <c r="G22" t="s">
        <v>94</v>
      </c>
      <c r="H22" t="s">
        <v>95</v>
      </c>
      <c r="I22" t="s">
        <v>21</v>
      </c>
      <c r="J22">
        <v>12</v>
      </c>
      <c r="M22" t="s">
        <v>96</v>
      </c>
      <c r="N22" t="s">
        <v>97</v>
      </c>
      <c r="S22">
        <v>0</v>
      </c>
      <c r="U22">
        <f t="shared" si="0"/>
        <v>0</v>
      </c>
    </row>
    <row r="23" spans="1:21" x14ac:dyDescent="0.25">
      <c r="A23">
        <v>5</v>
      </c>
      <c r="B23">
        <v>19635</v>
      </c>
      <c r="D23" t="s">
        <v>98</v>
      </c>
      <c r="E23" t="s">
        <v>17</v>
      </c>
      <c r="F23" t="s">
        <v>99</v>
      </c>
      <c r="G23" t="s">
        <v>100</v>
      </c>
      <c r="H23" t="s">
        <v>49</v>
      </c>
      <c r="I23" t="s">
        <v>21</v>
      </c>
      <c r="J23">
        <v>15</v>
      </c>
      <c r="K23">
        <v>4</v>
      </c>
      <c r="M23" t="s">
        <v>38</v>
      </c>
      <c r="R23">
        <v>4</v>
      </c>
      <c r="S23">
        <v>1</v>
      </c>
      <c r="T23">
        <f>Flash</f>
        <v>0.25</v>
      </c>
      <c r="U23">
        <f t="shared" si="0"/>
        <v>3.75</v>
      </c>
    </row>
    <row r="24" spans="1:21" x14ac:dyDescent="0.25">
      <c r="A24">
        <v>5</v>
      </c>
      <c r="B24">
        <v>19645</v>
      </c>
      <c r="D24" t="s">
        <v>101</v>
      </c>
      <c r="E24" t="s">
        <v>17</v>
      </c>
      <c r="F24" t="s">
        <v>102</v>
      </c>
      <c r="G24" t="s">
        <v>103</v>
      </c>
      <c r="H24" t="s">
        <v>26</v>
      </c>
      <c r="I24" t="s">
        <v>21</v>
      </c>
      <c r="J24">
        <v>15</v>
      </c>
      <c r="K24">
        <v>4</v>
      </c>
      <c r="M24" t="s">
        <v>104</v>
      </c>
      <c r="R24">
        <v>4</v>
      </c>
      <c r="S24">
        <v>1</v>
      </c>
      <c r="T24">
        <f>Flash</f>
        <v>0.25</v>
      </c>
      <c r="U24">
        <f t="shared" si="0"/>
        <v>3.75</v>
      </c>
    </row>
    <row r="25" spans="1:21" x14ac:dyDescent="0.25">
      <c r="A25">
        <v>5</v>
      </c>
      <c r="B25">
        <v>19650</v>
      </c>
      <c r="D25" t="s">
        <v>105</v>
      </c>
      <c r="E25" t="s">
        <v>17</v>
      </c>
      <c r="F25" t="s">
        <v>106</v>
      </c>
      <c r="G25" t="s">
        <v>107</v>
      </c>
      <c r="H25" t="s">
        <v>37</v>
      </c>
      <c r="I25" t="s">
        <v>21</v>
      </c>
      <c r="J25">
        <v>15</v>
      </c>
      <c r="K25">
        <v>4</v>
      </c>
      <c r="M25" t="s">
        <v>38</v>
      </c>
      <c r="R25">
        <v>2.5</v>
      </c>
      <c r="S25">
        <v>1</v>
      </c>
      <c r="T25">
        <f>Flash</f>
        <v>0.25</v>
      </c>
      <c r="U25">
        <f t="shared" si="0"/>
        <v>2.25</v>
      </c>
    </row>
    <row r="26" spans="1:21" x14ac:dyDescent="0.25">
      <c r="A26">
        <v>5</v>
      </c>
      <c r="B26">
        <v>19655</v>
      </c>
      <c r="D26" t="s">
        <v>108</v>
      </c>
      <c r="E26" t="s">
        <v>17</v>
      </c>
      <c r="F26" t="s">
        <v>109</v>
      </c>
      <c r="G26" t="s">
        <v>110</v>
      </c>
      <c r="H26" t="s">
        <v>32</v>
      </c>
      <c r="I26" t="s">
        <v>21</v>
      </c>
      <c r="J26">
        <v>15</v>
      </c>
      <c r="K26">
        <v>4</v>
      </c>
      <c r="M26" t="s">
        <v>42</v>
      </c>
      <c r="R26">
        <v>2.5</v>
      </c>
      <c r="S26">
        <v>1</v>
      </c>
      <c r="T26">
        <f>Flash</f>
        <v>0.25</v>
      </c>
      <c r="U26">
        <f t="shared" si="0"/>
        <v>2.25</v>
      </c>
    </row>
    <row r="27" spans="1:21" x14ac:dyDescent="0.25">
      <c r="A27">
        <v>5</v>
      </c>
      <c r="B27">
        <v>19660</v>
      </c>
      <c r="D27" t="s">
        <v>111</v>
      </c>
      <c r="E27" t="s">
        <v>17</v>
      </c>
      <c r="F27" t="s">
        <v>112</v>
      </c>
      <c r="G27" t="s">
        <v>113</v>
      </c>
      <c r="H27" t="s">
        <v>49</v>
      </c>
      <c r="I27" t="s">
        <v>21</v>
      </c>
      <c r="J27">
        <v>15</v>
      </c>
      <c r="K27">
        <v>4</v>
      </c>
      <c r="M27" t="s">
        <v>38</v>
      </c>
      <c r="R27">
        <v>4</v>
      </c>
      <c r="S27">
        <v>1</v>
      </c>
      <c r="T27">
        <f>Flash</f>
        <v>0.25</v>
      </c>
      <c r="U27">
        <f t="shared" si="0"/>
        <v>3.75</v>
      </c>
    </row>
    <row r="28" spans="1:21" x14ac:dyDescent="0.25">
      <c r="A28">
        <v>5</v>
      </c>
      <c r="B28">
        <v>19670</v>
      </c>
      <c r="D28" t="s">
        <v>114</v>
      </c>
      <c r="E28" t="s">
        <v>17</v>
      </c>
      <c r="F28" t="s">
        <v>115</v>
      </c>
      <c r="G28" t="s">
        <v>116</v>
      </c>
      <c r="H28" t="s">
        <v>37</v>
      </c>
      <c r="I28" t="s">
        <v>21</v>
      </c>
      <c r="J28">
        <v>15</v>
      </c>
      <c r="K28">
        <v>4</v>
      </c>
      <c r="M28" t="s">
        <v>38</v>
      </c>
      <c r="R28">
        <v>2.5</v>
      </c>
      <c r="S28">
        <v>1</v>
      </c>
      <c r="T28">
        <f>Flash</f>
        <v>0.25</v>
      </c>
      <c r="U28">
        <f t="shared" si="0"/>
        <v>2.25</v>
      </c>
    </row>
    <row r="29" spans="1:21" x14ac:dyDescent="0.25">
      <c r="A29">
        <v>5</v>
      </c>
      <c r="B29">
        <v>19675</v>
      </c>
      <c r="D29" t="s">
        <v>117</v>
      </c>
      <c r="E29" t="s">
        <v>17</v>
      </c>
      <c r="F29" t="s">
        <v>118</v>
      </c>
      <c r="G29" t="s">
        <v>119</v>
      </c>
      <c r="H29" t="s">
        <v>61</v>
      </c>
      <c r="I29" t="s">
        <v>21</v>
      </c>
      <c r="J29">
        <v>15</v>
      </c>
      <c r="K29">
        <v>3</v>
      </c>
      <c r="M29" t="s">
        <v>42</v>
      </c>
      <c r="R29">
        <f>2*Quick</f>
        <v>0.04</v>
      </c>
      <c r="S29">
        <v>1</v>
      </c>
      <c r="T29">
        <f>Quick</f>
        <v>0.02</v>
      </c>
      <c r="U29">
        <f t="shared" si="0"/>
        <v>0.02</v>
      </c>
    </row>
    <row r="30" spans="1:21" x14ac:dyDescent="0.25">
      <c r="A30">
        <v>5</v>
      </c>
      <c r="B30">
        <v>19680</v>
      </c>
      <c r="D30" t="s">
        <v>120</v>
      </c>
      <c r="E30" t="s">
        <v>17</v>
      </c>
      <c r="F30" t="s">
        <v>121</v>
      </c>
      <c r="G30" t="s">
        <v>122</v>
      </c>
      <c r="H30" t="s">
        <v>26</v>
      </c>
      <c r="I30" t="s">
        <v>21</v>
      </c>
      <c r="J30">
        <v>15</v>
      </c>
      <c r="K30">
        <v>4</v>
      </c>
      <c r="M30" t="s">
        <v>42</v>
      </c>
      <c r="R30">
        <v>4</v>
      </c>
      <c r="S30">
        <v>1</v>
      </c>
      <c r="T30">
        <f>Flash</f>
        <v>0.25</v>
      </c>
      <c r="U30">
        <f t="shared" si="0"/>
        <v>3.75</v>
      </c>
    </row>
    <row r="31" spans="1:21" x14ac:dyDescent="0.25">
      <c r="A31">
        <v>5</v>
      </c>
      <c r="B31">
        <v>19685</v>
      </c>
      <c r="D31" t="s">
        <v>123</v>
      </c>
      <c r="E31" t="s">
        <v>17</v>
      </c>
      <c r="F31" t="s">
        <v>124</v>
      </c>
      <c r="G31" t="s">
        <v>125</v>
      </c>
      <c r="H31" t="s">
        <v>37</v>
      </c>
      <c r="I31" t="s">
        <v>21</v>
      </c>
      <c r="J31">
        <v>15</v>
      </c>
      <c r="K31">
        <v>3</v>
      </c>
      <c r="M31" t="s">
        <v>38</v>
      </c>
      <c r="R31">
        <v>2.5</v>
      </c>
      <c r="S31">
        <v>1</v>
      </c>
      <c r="T31">
        <f>Flash</f>
        <v>0.25</v>
      </c>
      <c r="U31">
        <f t="shared" si="0"/>
        <v>2.25</v>
      </c>
    </row>
    <row r="32" spans="1:21" x14ac:dyDescent="0.25">
      <c r="A32">
        <v>5</v>
      </c>
      <c r="B32">
        <v>19687.400000000001</v>
      </c>
      <c r="D32" t="s">
        <v>126</v>
      </c>
      <c r="E32" t="s">
        <v>92</v>
      </c>
      <c r="F32" t="s">
        <v>127</v>
      </c>
      <c r="G32" t="s">
        <v>128</v>
      </c>
      <c r="H32" t="s">
        <v>61</v>
      </c>
      <c r="I32" t="s">
        <v>21</v>
      </c>
      <c r="J32">
        <v>15</v>
      </c>
      <c r="M32" t="s">
        <v>129</v>
      </c>
      <c r="N32" t="s">
        <v>97</v>
      </c>
      <c r="R32">
        <f>2*Quick</f>
        <v>0.04</v>
      </c>
      <c r="S32">
        <v>1</v>
      </c>
      <c r="T32">
        <f>Quick</f>
        <v>0.02</v>
      </c>
      <c r="U32">
        <f t="shared" si="0"/>
        <v>0.02</v>
      </c>
    </row>
    <row r="33" spans="1:21" x14ac:dyDescent="0.25">
      <c r="A33">
        <v>5</v>
      </c>
      <c r="B33">
        <v>19687.5</v>
      </c>
      <c r="D33" t="s">
        <v>130</v>
      </c>
      <c r="E33" t="s">
        <v>92</v>
      </c>
      <c r="F33" t="s">
        <v>131</v>
      </c>
      <c r="G33" t="s">
        <v>132</v>
      </c>
      <c r="H33" t="s">
        <v>133</v>
      </c>
      <c r="I33" t="s">
        <v>21</v>
      </c>
      <c r="J33">
        <v>15</v>
      </c>
      <c r="M33" t="s">
        <v>134</v>
      </c>
      <c r="N33" t="s">
        <v>97</v>
      </c>
      <c r="R33">
        <f>2*Quick</f>
        <v>0.04</v>
      </c>
      <c r="S33">
        <v>1</v>
      </c>
      <c r="T33">
        <f>Quick</f>
        <v>0.02</v>
      </c>
      <c r="U33">
        <f t="shared" si="0"/>
        <v>0.02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137</v>
      </c>
      <c r="B1">
        <v>0.25</v>
      </c>
    </row>
    <row r="2" spans="1:2" x14ac:dyDescent="0.25">
      <c r="A2" t="s">
        <v>139</v>
      </c>
      <c r="B2">
        <f>1/50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ll</vt:lpstr>
      <vt:lpstr>Sheet1</vt:lpstr>
      <vt:lpstr>Flash</vt:lpstr>
      <vt:lpstr>Quick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Ross (NORTH)</cp:lastModifiedBy>
  <dcterms:created xsi:type="dcterms:W3CDTF">2016-08-31T08:11:18Z</dcterms:created>
  <dcterms:modified xsi:type="dcterms:W3CDTF">2016-08-31T08:58:47Z</dcterms:modified>
</cp:coreProperties>
</file>