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kruppajo/work/GitHub/jkruppa.github.io/data/"/>
    </mc:Choice>
  </mc:AlternateContent>
  <xr:revisionPtr revIDLastSave="0" documentId="13_ncr:1_{056AA370-6540-1E4B-B61D-2880ABA4B0FA}" xr6:coauthVersionLast="47" xr6:coauthVersionMax="47" xr10:uidLastSave="{00000000-0000-0000-0000-000000000000}"/>
  <bookViews>
    <workbookView xWindow="760" yWindow="760" windowWidth="37520" windowHeight="15460" xr2:uid="{D5180EE9-C3D9-9544-968B-1031EEEB2F32}"/>
  </bookViews>
  <sheets>
    <sheet name="mult-regression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5" l="1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3" i="5"/>
  <c r="E4" i="5"/>
  <c r="E5" i="5"/>
  <c r="E6" i="5"/>
  <c r="E7" i="5"/>
  <c r="E8" i="5"/>
  <c r="E9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K6" i="5" l="1"/>
  <c r="Q6" i="5" s="1"/>
  <c r="W6" i="5" s="1"/>
  <c r="AC6" i="5" s="1"/>
  <c r="AD6" i="5" s="1"/>
  <c r="Q2" i="5"/>
  <c r="W2" i="5" s="1"/>
  <c r="AC2" i="5" s="1"/>
  <c r="AD2" i="5" s="1"/>
  <c r="K20" i="5"/>
  <c r="Q20" i="5" s="1"/>
  <c r="W20" i="5" s="1"/>
  <c r="AC20" i="5" s="1"/>
  <c r="AD20" i="5" s="1"/>
  <c r="K4" i="5"/>
  <c r="Q4" i="5" s="1"/>
  <c r="W4" i="5" s="1"/>
  <c r="AC4" i="5" s="1"/>
  <c r="AD4" i="5" s="1"/>
  <c r="K28" i="5"/>
  <c r="Q28" i="5" s="1"/>
  <c r="W28" i="5" s="1"/>
  <c r="AC28" i="5" s="1"/>
  <c r="AD28" i="5" s="1"/>
  <c r="K36" i="5"/>
  <c r="Q36" i="5" s="1"/>
  <c r="W36" i="5" s="1"/>
  <c r="AC36" i="5" s="1"/>
  <c r="AD36" i="5" s="1"/>
  <c r="K44" i="5"/>
  <c r="Q44" i="5" s="1"/>
  <c r="W44" i="5" s="1"/>
  <c r="AC44" i="5" s="1"/>
  <c r="AD44" i="5" s="1"/>
  <c r="K23" i="5"/>
  <c r="Q23" i="5" s="1"/>
  <c r="W23" i="5" s="1"/>
  <c r="AC23" i="5" s="1"/>
  <c r="AD23" i="5" s="1"/>
  <c r="K15" i="5"/>
  <c r="Q15" i="5" s="1"/>
  <c r="W15" i="5" s="1"/>
  <c r="AC15" i="5" s="1"/>
  <c r="AD15" i="5" s="1"/>
  <c r="K47" i="5"/>
  <c r="Q47" i="5" s="1"/>
  <c r="W47" i="5" s="1"/>
  <c r="AC47" i="5" s="1"/>
  <c r="AD47" i="5" s="1"/>
  <c r="K39" i="5"/>
  <c r="Q39" i="5" s="1"/>
  <c r="W39" i="5" s="1"/>
  <c r="AC39" i="5" s="1"/>
  <c r="AD39" i="5" s="1"/>
  <c r="K31" i="5"/>
  <c r="Q31" i="5" s="1"/>
  <c r="W31" i="5" s="1"/>
  <c r="AC31" i="5" s="1"/>
  <c r="AD31" i="5" s="1"/>
  <c r="K5" i="5"/>
  <c r="Q5" i="5" s="1"/>
  <c r="W5" i="5" s="1"/>
  <c r="AC5" i="5" s="1"/>
  <c r="AD5" i="5" s="1"/>
  <c r="K12" i="5"/>
  <c r="Q12" i="5" s="1"/>
  <c r="W12" i="5" s="1"/>
  <c r="AC12" i="5" s="1"/>
  <c r="AD12" i="5" s="1"/>
  <c r="K13" i="5"/>
  <c r="Q13" i="5" s="1"/>
  <c r="W13" i="5" s="1"/>
  <c r="AC13" i="5" s="1"/>
  <c r="AD13" i="5" s="1"/>
  <c r="K21" i="5"/>
  <c r="Q21" i="5" s="1"/>
  <c r="W21" i="5" s="1"/>
  <c r="AC21" i="5" s="1"/>
  <c r="AD21" i="5" s="1"/>
  <c r="K29" i="5"/>
  <c r="Q29" i="5" s="1"/>
  <c r="W29" i="5" s="1"/>
  <c r="AC29" i="5" s="1"/>
  <c r="AD29" i="5" s="1"/>
  <c r="K37" i="5"/>
  <c r="Q37" i="5" s="1"/>
  <c r="W37" i="5" s="1"/>
  <c r="AC37" i="5" s="1"/>
  <c r="AD37" i="5" s="1"/>
  <c r="K45" i="5"/>
  <c r="Q45" i="5" s="1"/>
  <c r="W45" i="5" s="1"/>
  <c r="AC45" i="5" s="1"/>
  <c r="AD45" i="5" s="1"/>
  <c r="K46" i="5"/>
  <c r="Q46" i="5" s="1"/>
  <c r="W46" i="5" s="1"/>
  <c r="AC46" i="5" s="1"/>
  <c r="AD46" i="5" s="1"/>
  <c r="K38" i="5"/>
  <c r="Q38" i="5" s="1"/>
  <c r="W38" i="5" s="1"/>
  <c r="AC38" i="5" s="1"/>
  <c r="AD38" i="5" s="1"/>
  <c r="K30" i="5"/>
  <c r="Q30" i="5" s="1"/>
  <c r="W30" i="5" s="1"/>
  <c r="AC30" i="5" s="1"/>
  <c r="AD30" i="5" s="1"/>
  <c r="K22" i="5"/>
  <c r="Q22" i="5" s="1"/>
  <c r="W22" i="5" s="1"/>
  <c r="AC22" i="5" s="1"/>
  <c r="AD22" i="5" s="1"/>
  <c r="K14" i="5"/>
  <c r="Q14" i="5" s="1"/>
  <c r="W14" i="5" s="1"/>
  <c r="AC14" i="5" s="1"/>
  <c r="AD14" i="5" s="1"/>
  <c r="K2" i="5"/>
  <c r="K8" i="5"/>
  <c r="Q8" i="5" s="1"/>
  <c r="W8" i="5" s="1"/>
  <c r="AC8" i="5" s="1"/>
  <c r="AD8" i="5" s="1"/>
  <c r="K9" i="5"/>
  <c r="Q9" i="5" s="1"/>
  <c r="W9" i="5" s="1"/>
  <c r="AC9" i="5" s="1"/>
  <c r="AD9" i="5" s="1"/>
  <c r="K17" i="5"/>
  <c r="Q17" i="5" s="1"/>
  <c r="W17" i="5" s="1"/>
  <c r="AC17" i="5" s="1"/>
  <c r="AD17" i="5" s="1"/>
  <c r="K25" i="5"/>
  <c r="Q25" i="5" s="1"/>
  <c r="W25" i="5" s="1"/>
  <c r="AC25" i="5" s="1"/>
  <c r="AD25" i="5" s="1"/>
  <c r="K33" i="5"/>
  <c r="Q33" i="5" s="1"/>
  <c r="W33" i="5" s="1"/>
  <c r="AC33" i="5" s="1"/>
  <c r="AD33" i="5" s="1"/>
  <c r="K41" i="5"/>
  <c r="Q41" i="5" s="1"/>
  <c r="W41" i="5" s="1"/>
  <c r="AC41" i="5" s="1"/>
  <c r="AD41" i="5" s="1"/>
  <c r="K49" i="5"/>
  <c r="Q49" i="5" s="1"/>
  <c r="W49" i="5" s="1"/>
  <c r="AC49" i="5" s="1"/>
  <c r="AD49" i="5" s="1"/>
  <c r="K7" i="5"/>
  <c r="Q7" i="5" s="1"/>
  <c r="W7" i="5" s="1"/>
  <c r="AC7" i="5" s="1"/>
  <c r="AD7" i="5" s="1"/>
  <c r="K10" i="5"/>
  <c r="Q10" i="5" s="1"/>
  <c r="W10" i="5" s="1"/>
  <c r="AC10" i="5" s="1"/>
  <c r="AD10" i="5" s="1"/>
  <c r="K18" i="5"/>
  <c r="Q18" i="5" s="1"/>
  <c r="W18" i="5" s="1"/>
  <c r="AC18" i="5" s="1"/>
  <c r="AD18" i="5" s="1"/>
  <c r="K26" i="5"/>
  <c r="Q26" i="5" s="1"/>
  <c r="W26" i="5" s="1"/>
  <c r="AC26" i="5" s="1"/>
  <c r="AD26" i="5" s="1"/>
  <c r="K34" i="5"/>
  <c r="Q34" i="5" s="1"/>
  <c r="W34" i="5" s="1"/>
  <c r="AC34" i="5" s="1"/>
  <c r="AD34" i="5" s="1"/>
  <c r="K42" i="5"/>
  <c r="Q42" i="5" s="1"/>
  <c r="W42" i="5" s="1"/>
  <c r="AC42" i="5" s="1"/>
  <c r="AD42" i="5" s="1"/>
  <c r="K3" i="5"/>
  <c r="Q3" i="5" s="1"/>
  <c r="W3" i="5" s="1"/>
  <c r="AC3" i="5" s="1"/>
  <c r="AD3" i="5" s="1"/>
  <c r="K11" i="5"/>
  <c r="Q11" i="5" s="1"/>
  <c r="W11" i="5" s="1"/>
  <c r="AC11" i="5" s="1"/>
  <c r="AD11" i="5" s="1"/>
  <c r="K19" i="5"/>
  <c r="Q19" i="5" s="1"/>
  <c r="W19" i="5" s="1"/>
  <c r="AC19" i="5" s="1"/>
  <c r="AD19" i="5" s="1"/>
  <c r="K27" i="5"/>
  <c r="Q27" i="5" s="1"/>
  <c r="W27" i="5" s="1"/>
  <c r="AC27" i="5" s="1"/>
  <c r="AD27" i="5" s="1"/>
  <c r="K35" i="5"/>
  <c r="Q35" i="5" s="1"/>
  <c r="W35" i="5" s="1"/>
  <c r="AC35" i="5" s="1"/>
  <c r="AD35" i="5" s="1"/>
  <c r="K43" i="5"/>
  <c r="Q43" i="5" s="1"/>
  <c r="W43" i="5" s="1"/>
  <c r="AC43" i="5" s="1"/>
  <c r="AD43" i="5" s="1"/>
  <c r="K48" i="5"/>
  <c r="Q48" i="5" s="1"/>
  <c r="W48" i="5" s="1"/>
  <c r="AC48" i="5" s="1"/>
  <c r="AD48" i="5" s="1"/>
  <c r="K40" i="5"/>
  <c r="Q40" i="5" s="1"/>
  <c r="W40" i="5" s="1"/>
  <c r="AC40" i="5" s="1"/>
  <c r="AD40" i="5" s="1"/>
  <c r="K32" i="5"/>
  <c r="Q32" i="5" s="1"/>
  <c r="W32" i="5" s="1"/>
  <c r="AC32" i="5" s="1"/>
  <c r="AD32" i="5" s="1"/>
  <c r="K24" i="5"/>
  <c r="Q24" i="5" s="1"/>
  <c r="W24" i="5" s="1"/>
  <c r="AC24" i="5" s="1"/>
  <c r="AD24" i="5" s="1"/>
  <c r="K16" i="5"/>
  <c r="Q16" i="5" s="1"/>
  <c r="W16" i="5" s="1"/>
  <c r="AC16" i="5" s="1"/>
  <c r="AD16" i="5" s="1"/>
</calcChain>
</file>

<file path=xl/sharedStrings.xml><?xml version="1.0" encoding="utf-8"?>
<sst xmlns="http://schemas.openxmlformats.org/spreadsheetml/2006/main" count="126" uniqueCount="20">
  <si>
    <t>juvenile</t>
  </si>
  <si>
    <t>adult</t>
  </si>
  <si>
    <t>stage</t>
  </si>
  <si>
    <t>jump_length</t>
  </si>
  <si>
    <t>weight</t>
  </si>
  <si>
    <t>eff_stage</t>
  </si>
  <si>
    <t>intercept</t>
  </si>
  <si>
    <t>.id</t>
  </si>
  <si>
    <t>blood</t>
  </si>
  <si>
    <t>ketchup</t>
  </si>
  <si>
    <t>feeding</t>
  </si>
  <si>
    <t>eff_feeding</t>
  </si>
  <si>
    <t>sugar_water</t>
  </si>
  <si>
    <t>hatched</t>
  </si>
  <si>
    <t>eff_weight</t>
  </si>
  <si>
    <t>eff_hatched</t>
  </si>
  <si>
    <t>bonitur</t>
  </si>
  <si>
    <t>infected</t>
  </si>
  <si>
    <t>count_leg</t>
  </si>
  <si>
    <t>count_num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</si>
</sst>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3" tint="0.89999084444715716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164" fontId="0" fillId="2" borderId="0" xfId="0" applyNumberFormat="1" applyFill="1"/>
    <xf numFmtId="0" fontId="1" fillId="0" borderId="1" xfId="0" applyFont="1" applyBorder="1"/>
    <xf numFmtId="0" fontId="1" fillId="2" borderId="1" xfId="0" applyFont="1" applyFill="1" applyBorder="1"/>
    <xf numFmtId="0" fontId="1" fillId="3" borderId="1" xfId="0" applyFont="1" applyFill="1" applyBorder="1"/>
    <xf numFmtId="1" fontId="0" fillId="2" borderId="0" xfId="0" applyNumberFormat="1" applyFill="1"/>
    <xf numFmtId="2" fontId="0" fillId="3" borderId="0" xfId="0" applyNumberFormat="1" applyFill="1"/>
    <xf numFmtId="0" fontId="1" fillId="0" borderId="1" xfId="0" applyFont="1" applyFill="1" applyBorder="1"/>
    <xf numFmtId="2" fontId="0" fillId="0" borderId="0" xfId="0" applyNumberFormat="1" applyFill="1"/>
    <xf numFmtId="0" fontId="0" fillId="0" borderId="0" xfId="0" applyFill="1"/>
    <xf numFmtId="1" fontId="0" fillId="3" borderId="0" xfId="0" applyNumberForma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53879-BAE6-2F44-9A5D-0C701CFC8D13}">
  <dimension ref="A1:AD49"/>
  <sheetViews>
    <sheetView tabSelected="1" topLeftCell="N1" workbookViewId="0">
      <selection activeCell="AH13" sqref="AH13"/>
    </sheetView>
  </sheetViews>
  <sheetFormatPr baseColWidth="10" defaultRowHeight="16" x14ac:dyDescent="0.2"/>
  <cols>
    <col min="4" max="4" width="11.6640625" bestFit="1" customWidth="1"/>
    <col min="5" max="5" width="12.1640625" bestFit="1" customWidth="1"/>
    <col min="11" max="11" width="12.6640625" bestFit="1" customWidth="1"/>
    <col min="17" max="17" width="12.6640625" bestFit="1" customWidth="1"/>
    <col min="23" max="23" width="12.6640625" bestFit="1" customWidth="1"/>
    <col min="29" max="29" width="12.6640625" style="10" bestFit="1" customWidth="1"/>
    <col min="30" max="30" width="9.1640625" bestFit="1" customWidth="1"/>
  </cols>
  <sheetData>
    <row r="1" spans="1:30" ht="17" thickBot="1" x14ac:dyDescent="0.25">
      <c r="A1" s="3" t="s">
        <v>7</v>
      </c>
      <c r="B1" s="4" t="s">
        <v>10</v>
      </c>
      <c r="C1" s="4" t="s">
        <v>2</v>
      </c>
      <c r="D1" s="4" t="s">
        <v>4</v>
      </c>
      <c r="E1" s="4" t="s">
        <v>13</v>
      </c>
      <c r="F1" s="3" t="s">
        <v>6</v>
      </c>
      <c r="G1" s="3" t="s">
        <v>11</v>
      </c>
      <c r="H1" s="3" t="s">
        <v>5</v>
      </c>
      <c r="I1" s="3" t="s">
        <v>14</v>
      </c>
      <c r="J1" s="3" t="s">
        <v>15</v>
      </c>
      <c r="K1" s="5" t="s">
        <v>3</v>
      </c>
      <c r="L1" s="3" t="s">
        <v>6</v>
      </c>
      <c r="M1" s="3" t="s">
        <v>11</v>
      </c>
      <c r="N1" s="3" t="s">
        <v>5</v>
      </c>
      <c r="O1" s="3" t="s">
        <v>14</v>
      </c>
      <c r="P1" s="3" t="s">
        <v>15</v>
      </c>
      <c r="Q1" s="5" t="s">
        <v>16</v>
      </c>
      <c r="R1" s="3" t="s">
        <v>6</v>
      </c>
      <c r="S1" s="3" t="s">
        <v>11</v>
      </c>
      <c r="T1" s="3" t="s">
        <v>5</v>
      </c>
      <c r="U1" s="3" t="s">
        <v>14</v>
      </c>
      <c r="V1" s="3" t="s">
        <v>15</v>
      </c>
      <c r="W1" s="5" t="s">
        <v>17</v>
      </c>
      <c r="X1" s="3" t="s">
        <v>6</v>
      </c>
      <c r="Y1" s="3" t="s">
        <v>11</v>
      </c>
      <c r="Z1" s="3" t="s">
        <v>5</v>
      </c>
      <c r="AA1" s="3" t="s">
        <v>14</v>
      </c>
      <c r="AB1" s="3" t="s">
        <v>15</v>
      </c>
      <c r="AC1" s="8" t="s">
        <v>19</v>
      </c>
      <c r="AD1" s="5" t="s">
        <v>18</v>
      </c>
    </row>
    <row r="2" spans="1:30" x14ac:dyDescent="0.2">
      <c r="A2">
        <v>1</v>
      </c>
      <c r="B2" s="1" t="s">
        <v>12</v>
      </c>
      <c r="C2" s="1" t="s">
        <v>1</v>
      </c>
      <c r="D2" s="2">
        <f ca="1">NORMINV(RAND(),17,3)</f>
        <v>15.316182543890758</v>
      </c>
      <c r="E2" s="6">
        <f ca="1">_xlfn.LOGNORM.INV(RAND(),6,0.5)</f>
        <v>534.5778768416526</v>
      </c>
      <c r="F2">
        <v>5</v>
      </c>
      <c r="G2">
        <v>5</v>
      </c>
      <c r="H2">
        <v>15</v>
      </c>
      <c r="I2">
        <v>1.25</v>
      </c>
      <c r="J2">
        <v>0.05</v>
      </c>
      <c r="K2" s="7">
        <f ca="1">F2+G2 + H2+I2*D2+J2*E2+NORMINV(RAND(),0,5)</f>
        <v>70.398953203126013</v>
      </c>
      <c r="L2">
        <v>5</v>
      </c>
      <c r="M2">
        <v>-1</v>
      </c>
      <c r="N2">
        <v>0</v>
      </c>
      <c r="O2">
        <v>0.05</v>
      </c>
      <c r="P2">
        <v>1E-3</v>
      </c>
      <c r="Q2" s="7">
        <f ca="1">L2+M2+N2+O2*D2+P2*E2+NORMINV(RAND(),0,5)</f>
        <v>1.9065840158541971</v>
      </c>
      <c r="R2">
        <v>5</v>
      </c>
      <c r="S2">
        <v>5</v>
      </c>
      <c r="T2">
        <v>15</v>
      </c>
      <c r="U2">
        <v>1.25</v>
      </c>
      <c r="V2">
        <v>0.05</v>
      </c>
      <c r="W2" s="7">
        <f ca="1">R2+S2 + T2+U2*P2+V2*Q2+NORMINV(RAND(),0,5)</f>
        <v>28.928209286165476</v>
      </c>
      <c r="X2">
        <v>2</v>
      </c>
      <c r="Y2">
        <v>-0.75</v>
      </c>
      <c r="Z2">
        <v>0.5</v>
      </c>
      <c r="AA2">
        <v>0.05</v>
      </c>
      <c r="AB2">
        <v>1E-3</v>
      </c>
      <c r="AC2" s="9">
        <f ca="1">ABS(X2+Y2 + Z2+AA2*V2+AB2*W2+NORMINV(RAND(),0,1))</f>
        <v>0.82788337524339095</v>
      </c>
      <c r="AD2" s="11">
        <f ca="1">_xlfn.LOGNORM.INV(RAND(),AC2,0.1)*10</f>
        <v>24.532832655849269</v>
      </c>
    </row>
    <row r="3" spans="1:30" x14ac:dyDescent="0.2">
      <c r="A3">
        <v>2</v>
      </c>
      <c r="B3" s="1" t="s">
        <v>12</v>
      </c>
      <c r="C3" s="1" t="s">
        <v>1</v>
      </c>
      <c r="D3" s="2">
        <f t="shared" ref="D3:D9" ca="1" si="0">NORMINV(RAND(),17,3)</f>
        <v>14.473827707731608</v>
      </c>
      <c r="E3" s="6">
        <f t="shared" ref="E3:E49" ca="1" si="1">_xlfn.LOGNORM.INV(RAND(),6,0.5)</f>
        <v>395.86961922539047</v>
      </c>
      <c r="F3">
        <v>5</v>
      </c>
      <c r="G3">
        <v>5</v>
      </c>
      <c r="H3">
        <v>15</v>
      </c>
      <c r="I3">
        <v>1.25</v>
      </c>
      <c r="J3">
        <v>0.05</v>
      </c>
      <c r="K3" s="7">
        <f t="shared" ref="K3:K49" ca="1" si="2">F3+G3 + H3+I3*D3+J3*E3+NORMINV(RAND(),0,5)</f>
        <v>59.279228090192525</v>
      </c>
      <c r="L3">
        <v>5</v>
      </c>
      <c r="M3">
        <v>-1</v>
      </c>
      <c r="N3">
        <v>0</v>
      </c>
      <c r="O3">
        <v>0.05</v>
      </c>
      <c r="P3">
        <v>1E-3</v>
      </c>
      <c r="Q3" s="7">
        <f t="shared" ref="Q3:Q49" ca="1" si="3">L3+M3 + N3+O3*J3+P3*K3+NORMINV(RAND(),0,5)</f>
        <v>-11.682631994955305</v>
      </c>
      <c r="R3">
        <v>5</v>
      </c>
      <c r="S3">
        <v>5</v>
      </c>
      <c r="T3">
        <v>15</v>
      </c>
      <c r="U3">
        <v>1.25</v>
      </c>
      <c r="V3">
        <v>0.05</v>
      </c>
      <c r="W3" s="7">
        <f t="shared" ref="W3:W49" ca="1" si="4">R3+S3 + T3+U3*P3+V3*Q3+NORMINV(RAND(),0,5)</f>
        <v>23.745553405199153</v>
      </c>
      <c r="X3">
        <v>2</v>
      </c>
      <c r="Y3">
        <v>-0.75</v>
      </c>
      <c r="Z3">
        <v>0.5</v>
      </c>
      <c r="AA3">
        <v>0.05</v>
      </c>
      <c r="AB3">
        <v>1E-3</v>
      </c>
      <c r="AC3" s="9">
        <f t="shared" ref="AC3:AC48" ca="1" si="5">ABS(X3+Y3 + Z3+AA3*V3+AB3*W3+NORMINV(RAND(),0,1))</f>
        <v>0.67404805882967045</v>
      </c>
      <c r="AD3" s="11">
        <f t="shared" ref="AD3:AD49" ca="1" si="6">_xlfn.LOGNORM.INV(RAND(),AC3,0.1)*10</f>
        <v>16.164898593210946</v>
      </c>
    </row>
    <row r="4" spans="1:30" x14ac:dyDescent="0.2">
      <c r="A4">
        <v>3</v>
      </c>
      <c r="B4" s="1" t="s">
        <v>12</v>
      </c>
      <c r="C4" s="1" t="s">
        <v>1</v>
      </c>
      <c r="D4" s="2">
        <f t="shared" ca="1" si="0"/>
        <v>18.401325943930409</v>
      </c>
      <c r="E4" s="6">
        <f t="shared" ca="1" si="1"/>
        <v>452.24331368824727</v>
      </c>
      <c r="F4">
        <v>5</v>
      </c>
      <c r="G4">
        <v>5</v>
      </c>
      <c r="H4">
        <v>15</v>
      </c>
      <c r="I4">
        <v>1.25</v>
      </c>
      <c r="J4">
        <v>0.05</v>
      </c>
      <c r="K4" s="7">
        <f t="shared" ca="1" si="2"/>
        <v>68.038940609111165</v>
      </c>
      <c r="L4">
        <v>5</v>
      </c>
      <c r="M4">
        <v>-1</v>
      </c>
      <c r="N4">
        <v>0</v>
      </c>
      <c r="O4">
        <v>0.05</v>
      </c>
      <c r="P4">
        <v>1E-3</v>
      </c>
      <c r="Q4" s="7">
        <f t="shared" ca="1" si="3"/>
        <v>13.902166707629753</v>
      </c>
      <c r="R4">
        <v>5</v>
      </c>
      <c r="S4">
        <v>5</v>
      </c>
      <c r="T4">
        <v>15</v>
      </c>
      <c r="U4">
        <v>1.25</v>
      </c>
      <c r="V4">
        <v>0.05</v>
      </c>
      <c r="W4" s="7">
        <f t="shared" ca="1" si="4"/>
        <v>18.486571837858953</v>
      </c>
      <c r="X4">
        <v>2</v>
      </c>
      <c r="Y4">
        <v>-0.75</v>
      </c>
      <c r="Z4">
        <v>0.5</v>
      </c>
      <c r="AA4">
        <v>0.05</v>
      </c>
      <c r="AB4">
        <v>1E-3</v>
      </c>
      <c r="AC4" s="9">
        <f t="shared" ca="1" si="5"/>
        <v>1.9696309812349229</v>
      </c>
      <c r="AD4" s="11">
        <f t="shared" ca="1" si="6"/>
        <v>61.921936219928568</v>
      </c>
    </row>
    <row r="5" spans="1:30" x14ac:dyDescent="0.2">
      <c r="A5">
        <v>4</v>
      </c>
      <c r="B5" s="1" t="s">
        <v>12</v>
      </c>
      <c r="C5" s="1" t="s">
        <v>1</v>
      </c>
      <c r="D5" s="2">
        <f t="shared" ca="1" si="0"/>
        <v>14.745510658844939</v>
      </c>
      <c r="E5" s="6">
        <f t="shared" ca="1" si="1"/>
        <v>332.29706047735345</v>
      </c>
      <c r="F5">
        <v>5</v>
      </c>
      <c r="G5">
        <v>5</v>
      </c>
      <c r="H5">
        <v>15</v>
      </c>
      <c r="I5">
        <v>1.25</v>
      </c>
      <c r="J5">
        <v>0.05</v>
      </c>
      <c r="K5" s="7">
        <f t="shared" ca="1" si="2"/>
        <v>57.158934925745243</v>
      </c>
      <c r="L5">
        <v>5</v>
      </c>
      <c r="M5">
        <v>-1</v>
      </c>
      <c r="N5">
        <v>0</v>
      </c>
      <c r="O5">
        <v>0.05</v>
      </c>
      <c r="P5">
        <v>1E-3</v>
      </c>
      <c r="Q5" s="7">
        <f t="shared" ca="1" si="3"/>
        <v>2.9883333935557483</v>
      </c>
      <c r="R5">
        <v>5</v>
      </c>
      <c r="S5">
        <v>5</v>
      </c>
      <c r="T5">
        <v>15</v>
      </c>
      <c r="U5">
        <v>1.25</v>
      </c>
      <c r="V5">
        <v>0.05</v>
      </c>
      <c r="W5" s="7">
        <f t="shared" ca="1" si="4"/>
        <v>29.073596373338244</v>
      </c>
      <c r="X5">
        <v>2</v>
      </c>
      <c r="Y5">
        <v>-0.75</v>
      </c>
      <c r="Z5">
        <v>0.5</v>
      </c>
      <c r="AA5">
        <v>0.05</v>
      </c>
      <c r="AB5">
        <v>1E-3</v>
      </c>
      <c r="AC5" s="9">
        <f t="shared" ca="1" si="5"/>
        <v>2.4973756331356531</v>
      </c>
      <c r="AD5" s="11">
        <f t="shared" ca="1" si="6"/>
        <v>143.36541197491857</v>
      </c>
    </row>
    <row r="6" spans="1:30" x14ac:dyDescent="0.2">
      <c r="A6">
        <v>5</v>
      </c>
      <c r="B6" s="1" t="s">
        <v>12</v>
      </c>
      <c r="C6" s="1" t="s">
        <v>1</v>
      </c>
      <c r="D6" s="2">
        <f t="shared" ca="1" si="0"/>
        <v>16.504648334185742</v>
      </c>
      <c r="E6" s="6">
        <f t="shared" ca="1" si="1"/>
        <v>354.75088453922376</v>
      </c>
      <c r="F6">
        <v>5</v>
      </c>
      <c r="G6">
        <v>5</v>
      </c>
      <c r="H6">
        <v>15</v>
      </c>
      <c r="I6">
        <v>1.25</v>
      </c>
      <c r="J6">
        <v>0.05</v>
      </c>
      <c r="K6" s="7">
        <f t="shared" ca="1" si="2"/>
        <v>56.341938839200957</v>
      </c>
      <c r="L6">
        <v>5</v>
      </c>
      <c r="M6">
        <v>-1</v>
      </c>
      <c r="N6">
        <v>0</v>
      </c>
      <c r="O6">
        <v>0.05</v>
      </c>
      <c r="P6">
        <v>1E-3</v>
      </c>
      <c r="Q6" s="7">
        <f t="shared" ca="1" si="3"/>
        <v>12.170723851315266</v>
      </c>
      <c r="R6">
        <v>5</v>
      </c>
      <c r="S6">
        <v>5</v>
      </c>
      <c r="T6">
        <v>15</v>
      </c>
      <c r="U6">
        <v>1.25</v>
      </c>
      <c r="V6">
        <v>0.05</v>
      </c>
      <c r="W6" s="7">
        <f t="shared" ca="1" si="4"/>
        <v>23.012811209446571</v>
      </c>
      <c r="X6">
        <v>2</v>
      </c>
      <c r="Y6">
        <v>-0.75</v>
      </c>
      <c r="Z6">
        <v>0.5</v>
      </c>
      <c r="AA6">
        <v>0.05</v>
      </c>
      <c r="AB6">
        <v>1E-3</v>
      </c>
      <c r="AC6" s="9">
        <f t="shared" ca="1" si="5"/>
        <v>1.6668034774360965</v>
      </c>
      <c r="AD6" s="11">
        <f t="shared" ca="1" si="6"/>
        <v>49.369706432912878</v>
      </c>
    </row>
    <row r="7" spans="1:30" x14ac:dyDescent="0.2">
      <c r="A7">
        <v>6</v>
      </c>
      <c r="B7" s="1" t="s">
        <v>12</v>
      </c>
      <c r="C7" s="1" t="s">
        <v>1</v>
      </c>
      <c r="D7" s="2">
        <f t="shared" ca="1" si="0"/>
        <v>14.007130504902625</v>
      </c>
      <c r="E7" s="6">
        <f t="shared" ca="1" si="1"/>
        <v>416.89466728694225</v>
      </c>
      <c r="F7">
        <v>5</v>
      </c>
      <c r="G7">
        <v>5</v>
      </c>
      <c r="H7">
        <v>15</v>
      </c>
      <c r="I7">
        <v>1.25</v>
      </c>
      <c r="J7">
        <v>0.05</v>
      </c>
      <c r="K7" s="7">
        <f t="shared" ca="1" si="2"/>
        <v>66.502410854722925</v>
      </c>
      <c r="L7">
        <v>5</v>
      </c>
      <c r="M7">
        <v>-1</v>
      </c>
      <c r="N7">
        <v>0</v>
      </c>
      <c r="O7">
        <v>0.05</v>
      </c>
      <c r="P7">
        <v>1E-3</v>
      </c>
      <c r="Q7" s="7">
        <f t="shared" ca="1" si="3"/>
        <v>6.7584748621622808</v>
      </c>
      <c r="R7">
        <v>5</v>
      </c>
      <c r="S7">
        <v>5</v>
      </c>
      <c r="T7">
        <v>15</v>
      </c>
      <c r="U7">
        <v>1.25</v>
      </c>
      <c r="V7">
        <v>0.05</v>
      </c>
      <c r="W7" s="7">
        <f t="shared" ca="1" si="4"/>
        <v>20.810987017722578</v>
      </c>
      <c r="X7">
        <v>2</v>
      </c>
      <c r="Y7">
        <v>-0.75</v>
      </c>
      <c r="Z7">
        <v>0.5</v>
      </c>
      <c r="AA7">
        <v>0.05</v>
      </c>
      <c r="AB7">
        <v>1E-3</v>
      </c>
      <c r="AC7" s="9">
        <f t="shared" ca="1" si="5"/>
        <v>2.5032478484177871</v>
      </c>
      <c r="AD7" s="11">
        <f t="shared" ca="1" si="6"/>
        <v>113.09862458718061</v>
      </c>
    </row>
    <row r="8" spans="1:30" x14ac:dyDescent="0.2">
      <c r="A8">
        <v>7</v>
      </c>
      <c r="B8" s="1" t="s">
        <v>12</v>
      </c>
      <c r="C8" s="1" t="s">
        <v>1</v>
      </c>
      <c r="D8" s="2">
        <f t="shared" ca="1" si="0"/>
        <v>21.358815993731625</v>
      </c>
      <c r="E8" s="6">
        <f t="shared" ca="1" si="1"/>
        <v>568.0655058913369</v>
      </c>
      <c r="F8">
        <v>5</v>
      </c>
      <c r="G8">
        <v>5</v>
      </c>
      <c r="H8">
        <v>15</v>
      </c>
      <c r="I8">
        <v>1.25</v>
      </c>
      <c r="J8">
        <v>0.05</v>
      </c>
      <c r="K8" s="7">
        <f t="shared" ca="1" si="2"/>
        <v>84.169136888620642</v>
      </c>
      <c r="L8">
        <v>5</v>
      </c>
      <c r="M8">
        <v>-1</v>
      </c>
      <c r="N8">
        <v>0</v>
      </c>
      <c r="O8">
        <v>0.05</v>
      </c>
      <c r="P8">
        <v>1E-3</v>
      </c>
      <c r="Q8" s="7">
        <f t="shared" ca="1" si="3"/>
        <v>3.0825822504009195</v>
      </c>
      <c r="R8">
        <v>5</v>
      </c>
      <c r="S8">
        <v>5</v>
      </c>
      <c r="T8">
        <v>15</v>
      </c>
      <c r="U8">
        <v>1.25</v>
      </c>
      <c r="V8">
        <v>0.05</v>
      </c>
      <c r="W8" s="7">
        <f t="shared" ca="1" si="4"/>
        <v>23.463436508890553</v>
      </c>
      <c r="X8">
        <v>2</v>
      </c>
      <c r="Y8">
        <v>-0.75</v>
      </c>
      <c r="Z8">
        <v>0.5</v>
      </c>
      <c r="AA8">
        <v>0.05</v>
      </c>
      <c r="AB8">
        <v>1E-3</v>
      </c>
      <c r="AC8" s="9">
        <f t="shared" ca="1" si="5"/>
        <v>4.4852624433123989E-2</v>
      </c>
      <c r="AD8" s="11">
        <f t="shared" ca="1" si="6"/>
        <v>11.076140456111784</v>
      </c>
    </row>
    <row r="9" spans="1:30" x14ac:dyDescent="0.2">
      <c r="A9">
        <v>8</v>
      </c>
      <c r="B9" s="1" t="s">
        <v>12</v>
      </c>
      <c r="C9" s="1" t="s">
        <v>1</v>
      </c>
      <c r="D9" s="2">
        <f t="shared" ca="1" si="0"/>
        <v>19.225521089914736</v>
      </c>
      <c r="E9" s="6">
        <f t="shared" ca="1" si="1"/>
        <v>379.71364106225622</v>
      </c>
      <c r="F9">
        <v>5</v>
      </c>
      <c r="G9">
        <v>5</v>
      </c>
      <c r="H9">
        <v>15</v>
      </c>
      <c r="I9">
        <v>1.25</v>
      </c>
      <c r="J9">
        <v>0.05</v>
      </c>
      <c r="K9" s="7">
        <f t="shared" ca="1" si="2"/>
        <v>65.42164220403555</v>
      </c>
      <c r="L9">
        <v>5</v>
      </c>
      <c r="M9">
        <v>-1</v>
      </c>
      <c r="N9">
        <v>0</v>
      </c>
      <c r="O9">
        <v>0.05</v>
      </c>
      <c r="P9">
        <v>1E-3</v>
      </c>
      <c r="Q9" s="7">
        <f t="shared" ca="1" si="3"/>
        <v>3.1585413538322182</v>
      </c>
      <c r="R9">
        <v>5</v>
      </c>
      <c r="S9">
        <v>5</v>
      </c>
      <c r="T9">
        <v>15</v>
      </c>
      <c r="U9">
        <v>1.25</v>
      </c>
      <c r="V9">
        <v>0.05</v>
      </c>
      <c r="W9" s="7">
        <f t="shared" ca="1" si="4"/>
        <v>26.597201658924337</v>
      </c>
      <c r="X9">
        <v>2</v>
      </c>
      <c r="Y9">
        <v>-0.75</v>
      </c>
      <c r="Z9">
        <v>0.5</v>
      </c>
      <c r="AA9">
        <v>0.05</v>
      </c>
      <c r="AB9">
        <v>1E-3</v>
      </c>
      <c r="AC9" s="9">
        <f t="shared" ca="1" si="5"/>
        <v>2.2256840806457721</v>
      </c>
      <c r="AD9" s="11">
        <f t="shared" ca="1" si="6"/>
        <v>77.457337747827097</v>
      </c>
    </row>
    <row r="10" spans="1:30" x14ac:dyDescent="0.2">
      <c r="A10">
        <v>9</v>
      </c>
      <c r="B10" s="1" t="s">
        <v>12</v>
      </c>
      <c r="C10" s="1" t="s">
        <v>0</v>
      </c>
      <c r="D10" s="2">
        <f ca="1">NORMINV(RAND(),5,1)</f>
        <v>5.3617806585159355</v>
      </c>
      <c r="E10" s="6">
        <f t="shared" ca="1" si="1"/>
        <v>146.82196288602276</v>
      </c>
      <c r="F10">
        <v>5</v>
      </c>
      <c r="G10">
        <v>5</v>
      </c>
      <c r="H10">
        <v>20</v>
      </c>
      <c r="I10">
        <v>0.85</v>
      </c>
      <c r="J10">
        <v>0.05</v>
      </c>
      <c r="K10" s="7">
        <f t="shared" ca="1" si="2"/>
        <v>41.968759079088002</v>
      </c>
      <c r="L10">
        <v>5</v>
      </c>
      <c r="M10">
        <v>2</v>
      </c>
      <c r="N10">
        <v>1</v>
      </c>
      <c r="O10">
        <v>0.01</v>
      </c>
      <c r="P10">
        <v>1E-3</v>
      </c>
      <c r="Q10" s="7">
        <f t="shared" ca="1" si="3"/>
        <v>7.6032702145401032</v>
      </c>
      <c r="R10">
        <v>5</v>
      </c>
      <c r="S10">
        <v>5</v>
      </c>
      <c r="T10">
        <v>20</v>
      </c>
      <c r="U10">
        <v>0.85</v>
      </c>
      <c r="V10">
        <v>0.05</v>
      </c>
      <c r="W10" s="7">
        <f t="shared" ca="1" si="4"/>
        <v>28.994746762567889</v>
      </c>
      <c r="X10">
        <v>2</v>
      </c>
      <c r="Y10">
        <v>-0.75</v>
      </c>
      <c r="Z10">
        <v>0.25</v>
      </c>
      <c r="AA10">
        <v>0.01</v>
      </c>
      <c r="AB10">
        <v>1E-3</v>
      </c>
      <c r="AC10" s="9">
        <f t="shared" ca="1" si="5"/>
        <v>2.3841145957055589</v>
      </c>
      <c r="AD10" s="11">
        <f t="shared" ca="1" si="6"/>
        <v>107.78318016364308</v>
      </c>
    </row>
    <row r="11" spans="1:30" x14ac:dyDescent="0.2">
      <c r="A11">
        <v>10</v>
      </c>
      <c r="B11" s="1" t="s">
        <v>12</v>
      </c>
      <c r="C11" s="1" t="s">
        <v>0</v>
      </c>
      <c r="D11" s="2">
        <f t="shared" ref="D11:D17" ca="1" si="7">NORMINV(RAND(),5,1)</f>
        <v>4.5138868311617593</v>
      </c>
      <c r="E11" s="6">
        <f t="shared" ca="1" si="1"/>
        <v>429.08082379307928</v>
      </c>
      <c r="F11">
        <v>5</v>
      </c>
      <c r="G11">
        <v>5</v>
      </c>
      <c r="H11">
        <v>20</v>
      </c>
      <c r="I11">
        <v>0.85</v>
      </c>
      <c r="J11">
        <v>0.05</v>
      </c>
      <c r="K11" s="7">
        <f t="shared" ca="1" si="2"/>
        <v>51.157761522361064</v>
      </c>
      <c r="L11">
        <v>5</v>
      </c>
      <c r="M11">
        <v>2</v>
      </c>
      <c r="N11">
        <v>1</v>
      </c>
      <c r="O11">
        <v>0.01</v>
      </c>
      <c r="P11">
        <v>1E-3</v>
      </c>
      <c r="Q11" s="7">
        <f t="shared" ca="1" si="3"/>
        <v>8.2980948214354235</v>
      </c>
      <c r="R11">
        <v>5</v>
      </c>
      <c r="S11">
        <v>5</v>
      </c>
      <c r="T11">
        <v>20</v>
      </c>
      <c r="U11">
        <v>0.85</v>
      </c>
      <c r="V11">
        <v>0.05</v>
      </c>
      <c r="W11" s="7">
        <f t="shared" ca="1" si="4"/>
        <v>33.557225455868007</v>
      </c>
      <c r="X11">
        <v>2</v>
      </c>
      <c r="Y11">
        <v>-0.75</v>
      </c>
      <c r="Z11">
        <v>0.25</v>
      </c>
      <c r="AA11">
        <v>0.01</v>
      </c>
      <c r="AB11">
        <v>1E-3</v>
      </c>
      <c r="AC11" s="9">
        <f t="shared" ca="1" si="5"/>
        <v>2.9010799225876243</v>
      </c>
      <c r="AD11" s="11">
        <f t="shared" ca="1" si="6"/>
        <v>177.85938990408809</v>
      </c>
    </row>
    <row r="12" spans="1:30" x14ac:dyDescent="0.2">
      <c r="A12">
        <v>11</v>
      </c>
      <c r="B12" s="1" t="s">
        <v>12</v>
      </c>
      <c r="C12" s="1" t="s">
        <v>0</v>
      </c>
      <c r="D12" s="2">
        <f t="shared" ca="1" si="7"/>
        <v>5.4325476231931633</v>
      </c>
      <c r="E12" s="6">
        <f t="shared" ca="1" si="1"/>
        <v>341.3399035753352</v>
      </c>
      <c r="F12">
        <v>5</v>
      </c>
      <c r="G12">
        <v>5</v>
      </c>
      <c r="H12">
        <v>20</v>
      </c>
      <c r="I12">
        <v>0.85</v>
      </c>
      <c r="J12">
        <v>0.05</v>
      </c>
      <c r="K12" s="7">
        <f t="shared" ca="1" si="2"/>
        <v>52.063951568288722</v>
      </c>
      <c r="L12">
        <v>5</v>
      </c>
      <c r="M12">
        <v>2</v>
      </c>
      <c r="N12">
        <v>1</v>
      </c>
      <c r="O12">
        <v>0.01</v>
      </c>
      <c r="P12">
        <v>1E-3</v>
      </c>
      <c r="Q12" s="7">
        <f t="shared" ca="1" si="3"/>
        <v>9.6786254134954852</v>
      </c>
      <c r="R12">
        <v>5</v>
      </c>
      <c r="S12">
        <v>5</v>
      </c>
      <c r="T12">
        <v>20</v>
      </c>
      <c r="U12">
        <v>0.85</v>
      </c>
      <c r="V12">
        <v>0.05</v>
      </c>
      <c r="W12" s="7">
        <f t="shared" ca="1" si="4"/>
        <v>32.68704664210248</v>
      </c>
      <c r="X12">
        <v>2</v>
      </c>
      <c r="Y12">
        <v>-0.75</v>
      </c>
      <c r="Z12">
        <v>0.25</v>
      </c>
      <c r="AA12">
        <v>0.01</v>
      </c>
      <c r="AB12">
        <v>1E-3</v>
      </c>
      <c r="AC12" s="9">
        <f t="shared" ca="1" si="5"/>
        <v>1.9895039380569646</v>
      </c>
      <c r="AD12" s="11">
        <f t="shared" ca="1" si="6"/>
        <v>77.739215795707878</v>
      </c>
    </row>
    <row r="13" spans="1:30" x14ac:dyDescent="0.2">
      <c r="A13">
        <v>12</v>
      </c>
      <c r="B13" s="1" t="s">
        <v>12</v>
      </c>
      <c r="C13" s="1" t="s">
        <v>0</v>
      </c>
      <c r="D13" s="2">
        <f t="shared" ca="1" si="7"/>
        <v>5.5080305949312294</v>
      </c>
      <c r="E13" s="6">
        <f t="shared" ca="1" si="1"/>
        <v>279.8660237646867</v>
      </c>
      <c r="F13">
        <v>5</v>
      </c>
      <c r="G13">
        <v>5</v>
      </c>
      <c r="H13">
        <v>20</v>
      </c>
      <c r="I13">
        <v>0.85</v>
      </c>
      <c r="J13">
        <v>0.05</v>
      </c>
      <c r="K13" s="7">
        <f t="shared" ca="1" si="2"/>
        <v>45.212966796833364</v>
      </c>
      <c r="L13">
        <v>5</v>
      </c>
      <c r="M13">
        <v>2</v>
      </c>
      <c r="N13">
        <v>1</v>
      </c>
      <c r="O13">
        <v>0.01</v>
      </c>
      <c r="P13">
        <v>1E-3</v>
      </c>
      <c r="Q13" s="7">
        <f t="shared" ca="1" si="3"/>
        <v>5.1330991812390696</v>
      </c>
      <c r="R13">
        <v>5</v>
      </c>
      <c r="S13">
        <v>5</v>
      </c>
      <c r="T13">
        <v>20</v>
      </c>
      <c r="U13">
        <v>0.85</v>
      </c>
      <c r="V13">
        <v>0.05</v>
      </c>
      <c r="W13" s="7">
        <f t="shared" ca="1" si="4"/>
        <v>34.247812831947357</v>
      </c>
      <c r="X13">
        <v>2</v>
      </c>
      <c r="Y13">
        <v>-0.75</v>
      </c>
      <c r="Z13">
        <v>0.25</v>
      </c>
      <c r="AA13">
        <v>0.01</v>
      </c>
      <c r="AB13">
        <v>1E-3</v>
      </c>
      <c r="AC13" s="9">
        <f t="shared" ca="1" si="5"/>
        <v>2.118315723319705</v>
      </c>
      <c r="AD13" s="11">
        <f t="shared" ca="1" si="6"/>
        <v>92.446713776200625</v>
      </c>
    </row>
    <row r="14" spans="1:30" x14ac:dyDescent="0.2">
      <c r="A14">
        <v>13</v>
      </c>
      <c r="B14" s="1" t="s">
        <v>12</v>
      </c>
      <c r="C14" s="1" t="s">
        <v>0</v>
      </c>
      <c r="D14" s="2">
        <f t="shared" ca="1" si="7"/>
        <v>5.2210038857281882</v>
      </c>
      <c r="E14" s="6">
        <f t="shared" ca="1" si="1"/>
        <v>669.44854389379884</v>
      </c>
      <c r="F14">
        <v>5</v>
      </c>
      <c r="G14">
        <v>5</v>
      </c>
      <c r="H14">
        <v>20</v>
      </c>
      <c r="I14">
        <v>0.85</v>
      </c>
      <c r="J14">
        <v>0.05</v>
      </c>
      <c r="K14" s="7">
        <f t="shared" ca="1" si="2"/>
        <v>63.607127056373479</v>
      </c>
      <c r="L14">
        <v>5</v>
      </c>
      <c r="M14">
        <v>2</v>
      </c>
      <c r="N14">
        <v>1</v>
      </c>
      <c r="O14">
        <v>0.01</v>
      </c>
      <c r="P14">
        <v>1E-3</v>
      </c>
      <c r="Q14" s="7">
        <f t="shared" ca="1" si="3"/>
        <v>11.350971218263862</v>
      </c>
      <c r="R14">
        <v>5</v>
      </c>
      <c r="S14">
        <v>5</v>
      </c>
      <c r="T14">
        <v>20</v>
      </c>
      <c r="U14">
        <v>0.85</v>
      </c>
      <c r="V14">
        <v>0.05</v>
      </c>
      <c r="W14" s="7">
        <f t="shared" ca="1" si="4"/>
        <v>29.866820931111899</v>
      </c>
      <c r="X14">
        <v>2</v>
      </c>
      <c r="Y14">
        <v>-0.75</v>
      </c>
      <c r="Z14">
        <v>0.25</v>
      </c>
      <c r="AA14">
        <v>0.01</v>
      </c>
      <c r="AB14">
        <v>1E-3</v>
      </c>
      <c r="AC14" s="9">
        <f t="shared" ca="1" si="5"/>
        <v>1.2387909437706202</v>
      </c>
      <c r="AD14" s="11">
        <f t="shared" ca="1" si="6"/>
        <v>39.310368801263479</v>
      </c>
    </row>
    <row r="15" spans="1:30" x14ac:dyDescent="0.2">
      <c r="A15">
        <v>14</v>
      </c>
      <c r="B15" s="1" t="s">
        <v>12</v>
      </c>
      <c r="C15" s="1" t="s">
        <v>0</v>
      </c>
      <c r="D15" s="2">
        <f t="shared" ca="1" si="7"/>
        <v>6.6609961583450641</v>
      </c>
      <c r="E15" s="6">
        <f t="shared" ca="1" si="1"/>
        <v>1218.1715457708528</v>
      </c>
      <c r="F15">
        <v>5</v>
      </c>
      <c r="G15">
        <v>5</v>
      </c>
      <c r="H15">
        <v>20</v>
      </c>
      <c r="I15">
        <v>0.85</v>
      </c>
      <c r="J15">
        <v>0.05</v>
      </c>
      <c r="K15" s="7">
        <f t="shared" ca="1" si="2"/>
        <v>93.992831767029301</v>
      </c>
      <c r="L15">
        <v>5</v>
      </c>
      <c r="M15">
        <v>2</v>
      </c>
      <c r="N15">
        <v>1</v>
      </c>
      <c r="O15">
        <v>0.01</v>
      </c>
      <c r="P15">
        <v>1E-3</v>
      </c>
      <c r="Q15" s="7">
        <f t="shared" ca="1" si="3"/>
        <v>9.6578707567446536</v>
      </c>
      <c r="R15">
        <v>5</v>
      </c>
      <c r="S15">
        <v>5</v>
      </c>
      <c r="T15">
        <v>20</v>
      </c>
      <c r="U15">
        <v>0.85</v>
      </c>
      <c r="V15">
        <v>0.05</v>
      </c>
      <c r="W15" s="7">
        <f t="shared" ca="1" si="4"/>
        <v>25.222296142596548</v>
      </c>
      <c r="X15">
        <v>2</v>
      </c>
      <c r="Y15">
        <v>-0.75</v>
      </c>
      <c r="Z15">
        <v>0.25</v>
      </c>
      <c r="AA15">
        <v>0.01</v>
      </c>
      <c r="AB15">
        <v>1E-3</v>
      </c>
      <c r="AC15" s="9">
        <f t="shared" ca="1" si="5"/>
        <v>0.90754068639119212</v>
      </c>
      <c r="AD15" s="11">
        <f t="shared" ca="1" si="6"/>
        <v>23.703324671736755</v>
      </c>
    </row>
    <row r="16" spans="1:30" x14ac:dyDescent="0.2">
      <c r="A16">
        <v>15</v>
      </c>
      <c r="B16" s="1" t="s">
        <v>12</v>
      </c>
      <c r="C16" s="1" t="s">
        <v>0</v>
      </c>
      <c r="D16" s="2">
        <f t="shared" ca="1" si="7"/>
        <v>4.7504327197370575</v>
      </c>
      <c r="E16" s="6">
        <f t="shared" ca="1" si="1"/>
        <v>428.76953866354035</v>
      </c>
      <c r="F16">
        <v>5</v>
      </c>
      <c r="G16">
        <v>5</v>
      </c>
      <c r="H16">
        <v>20</v>
      </c>
      <c r="I16">
        <v>0.85</v>
      </c>
      <c r="J16">
        <v>0.05</v>
      </c>
      <c r="K16" s="7">
        <f t="shared" ca="1" si="2"/>
        <v>59.696892642849896</v>
      </c>
      <c r="L16">
        <v>5</v>
      </c>
      <c r="M16">
        <v>2</v>
      </c>
      <c r="N16">
        <v>1</v>
      </c>
      <c r="O16">
        <v>0.01</v>
      </c>
      <c r="P16">
        <v>1E-3</v>
      </c>
      <c r="Q16" s="7">
        <f t="shared" ca="1" si="3"/>
        <v>17.11461384235885</v>
      </c>
      <c r="R16">
        <v>5</v>
      </c>
      <c r="S16">
        <v>5</v>
      </c>
      <c r="T16">
        <v>20</v>
      </c>
      <c r="U16">
        <v>0.85</v>
      </c>
      <c r="V16">
        <v>0.05</v>
      </c>
      <c r="W16" s="7">
        <f t="shared" ca="1" si="4"/>
        <v>28.197914483074072</v>
      </c>
      <c r="X16">
        <v>2</v>
      </c>
      <c r="Y16">
        <v>-0.75</v>
      </c>
      <c r="Z16">
        <v>0.25</v>
      </c>
      <c r="AA16">
        <v>0.01</v>
      </c>
      <c r="AB16">
        <v>1E-3</v>
      </c>
      <c r="AC16" s="9">
        <f t="shared" ca="1" si="5"/>
        <v>4.5733316473644194</v>
      </c>
      <c r="AD16" s="11">
        <f t="shared" ca="1" si="6"/>
        <v>924.43897362071152</v>
      </c>
    </row>
    <row r="17" spans="1:30" x14ac:dyDescent="0.2">
      <c r="A17">
        <v>16</v>
      </c>
      <c r="B17" s="1" t="s">
        <v>12</v>
      </c>
      <c r="C17" s="1" t="s">
        <v>0</v>
      </c>
      <c r="D17" s="2">
        <f t="shared" ca="1" si="7"/>
        <v>5.037753704319389</v>
      </c>
      <c r="E17" s="6">
        <f t="shared" ca="1" si="1"/>
        <v>689.13116948801007</v>
      </c>
      <c r="F17">
        <v>5</v>
      </c>
      <c r="G17">
        <v>5</v>
      </c>
      <c r="H17">
        <v>20</v>
      </c>
      <c r="I17">
        <v>0.85</v>
      </c>
      <c r="J17">
        <v>0.05</v>
      </c>
      <c r="K17" s="7">
        <f t="shared" ca="1" si="2"/>
        <v>64.957676160525907</v>
      </c>
      <c r="L17">
        <v>5</v>
      </c>
      <c r="M17">
        <v>2</v>
      </c>
      <c r="N17">
        <v>1</v>
      </c>
      <c r="O17">
        <v>0.01</v>
      </c>
      <c r="P17">
        <v>1E-3</v>
      </c>
      <c r="Q17" s="7">
        <f t="shared" ca="1" si="3"/>
        <v>7.1027909282880906</v>
      </c>
      <c r="R17">
        <v>5</v>
      </c>
      <c r="S17">
        <v>5</v>
      </c>
      <c r="T17">
        <v>20</v>
      </c>
      <c r="U17">
        <v>0.85</v>
      </c>
      <c r="V17">
        <v>0.05</v>
      </c>
      <c r="W17" s="7">
        <f t="shared" ca="1" si="4"/>
        <v>36.598732482334121</v>
      </c>
      <c r="X17">
        <v>2</v>
      </c>
      <c r="Y17">
        <v>-0.75</v>
      </c>
      <c r="Z17">
        <v>0.25</v>
      </c>
      <c r="AA17">
        <v>0.01</v>
      </c>
      <c r="AB17">
        <v>1E-3</v>
      </c>
      <c r="AC17" s="9">
        <f t="shared" ca="1" si="5"/>
        <v>2.2540932406855929</v>
      </c>
      <c r="AD17" s="11">
        <f t="shared" ca="1" si="6"/>
        <v>115.34423758786231</v>
      </c>
    </row>
    <row r="18" spans="1:30" x14ac:dyDescent="0.2">
      <c r="A18">
        <v>17</v>
      </c>
      <c r="B18" s="1" t="s">
        <v>8</v>
      </c>
      <c r="C18" s="1" t="s">
        <v>1</v>
      </c>
      <c r="D18" s="2">
        <f ca="1">NORMINV(RAND(),12,4)</f>
        <v>13.078418026696413</v>
      </c>
      <c r="E18" s="6">
        <f t="shared" ca="1" si="1"/>
        <v>336.27629286249208</v>
      </c>
      <c r="F18">
        <v>5</v>
      </c>
      <c r="G18">
        <v>15</v>
      </c>
      <c r="H18">
        <v>20</v>
      </c>
      <c r="I18">
        <v>1.25</v>
      </c>
      <c r="J18">
        <v>7.4999999999999997E-2</v>
      </c>
      <c r="K18" s="7">
        <f t="shared" ca="1" si="2"/>
        <v>69.411499693035992</v>
      </c>
      <c r="L18">
        <v>5</v>
      </c>
      <c r="M18">
        <v>2</v>
      </c>
      <c r="N18">
        <v>0</v>
      </c>
      <c r="O18">
        <v>0.05</v>
      </c>
      <c r="P18">
        <v>7.4999999999999997E-3</v>
      </c>
      <c r="Q18" s="7">
        <f t="shared" ca="1" si="3"/>
        <v>5.4531730930231994</v>
      </c>
      <c r="R18">
        <v>5</v>
      </c>
      <c r="S18">
        <v>15</v>
      </c>
      <c r="T18">
        <v>20</v>
      </c>
      <c r="U18">
        <v>1.25</v>
      </c>
      <c r="V18">
        <v>7.4999999999999997E-2</v>
      </c>
      <c r="W18" s="7">
        <f t="shared" ca="1" si="4"/>
        <v>38.354360383192869</v>
      </c>
      <c r="X18">
        <v>2</v>
      </c>
      <c r="Y18">
        <v>0.5</v>
      </c>
      <c r="Z18">
        <v>0</v>
      </c>
      <c r="AA18">
        <v>0.05</v>
      </c>
      <c r="AB18">
        <v>7.4999999999999997E-3</v>
      </c>
      <c r="AC18" s="9">
        <f t="shared" ca="1" si="5"/>
        <v>3.1028226239618002</v>
      </c>
      <c r="AD18" s="11">
        <f t="shared" ca="1" si="6"/>
        <v>232.11716471273155</v>
      </c>
    </row>
    <row r="19" spans="1:30" x14ac:dyDescent="0.2">
      <c r="A19">
        <v>18</v>
      </c>
      <c r="B19" s="1" t="s">
        <v>8</v>
      </c>
      <c r="C19" s="1" t="s">
        <v>1</v>
      </c>
      <c r="D19" s="2">
        <f t="shared" ref="D19:D25" ca="1" si="8">NORMINV(RAND(),12,4)</f>
        <v>10.853848331995572</v>
      </c>
      <c r="E19" s="6">
        <f t="shared" ca="1" si="1"/>
        <v>155.53715046822722</v>
      </c>
      <c r="F19">
        <v>5</v>
      </c>
      <c r="G19">
        <v>15</v>
      </c>
      <c r="H19">
        <v>20</v>
      </c>
      <c r="I19">
        <v>1.25</v>
      </c>
      <c r="J19">
        <v>7.4999999999999997E-2</v>
      </c>
      <c r="K19" s="7">
        <f t="shared" ca="1" si="2"/>
        <v>66.273854961783954</v>
      </c>
      <c r="L19">
        <v>5</v>
      </c>
      <c r="M19">
        <v>2</v>
      </c>
      <c r="N19">
        <v>0</v>
      </c>
      <c r="O19">
        <v>0.05</v>
      </c>
      <c r="P19">
        <v>7.4999999999999997E-3</v>
      </c>
      <c r="Q19" s="7">
        <f t="shared" ca="1" si="3"/>
        <v>3.5156639565473959</v>
      </c>
      <c r="R19">
        <v>5</v>
      </c>
      <c r="S19">
        <v>15</v>
      </c>
      <c r="T19">
        <v>20</v>
      </c>
      <c r="U19">
        <v>1.25</v>
      </c>
      <c r="V19">
        <v>7.4999999999999997E-2</v>
      </c>
      <c r="W19" s="7">
        <f t="shared" ca="1" si="4"/>
        <v>47.678753641209028</v>
      </c>
      <c r="X19">
        <v>2</v>
      </c>
      <c r="Y19">
        <v>0.5</v>
      </c>
      <c r="Z19">
        <v>0</v>
      </c>
      <c r="AA19">
        <v>0.05</v>
      </c>
      <c r="AB19">
        <v>7.4999999999999997E-3</v>
      </c>
      <c r="AC19" s="9">
        <f t="shared" ca="1" si="5"/>
        <v>3.0046250312242075</v>
      </c>
      <c r="AD19" s="11">
        <f t="shared" ca="1" si="6"/>
        <v>212.60278879104254</v>
      </c>
    </row>
    <row r="20" spans="1:30" x14ac:dyDescent="0.2">
      <c r="A20">
        <v>19</v>
      </c>
      <c r="B20" s="1" t="s">
        <v>8</v>
      </c>
      <c r="C20" s="1" t="s">
        <v>1</v>
      </c>
      <c r="D20" s="2">
        <f t="shared" ca="1" si="8"/>
        <v>14.377202655941435</v>
      </c>
      <c r="E20" s="6">
        <f t="shared" ca="1" si="1"/>
        <v>306.53183641286051</v>
      </c>
      <c r="F20">
        <v>5</v>
      </c>
      <c r="G20">
        <v>15</v>
      </c>
      <c r="H20">
        <v>20</v>
      </c>
      <c r="I20">
        <v>1.25</v>
      </c>
      <c r="J20">
        <v>7.4999999999999997E-2</v>
      </c>
      <c r="K20" s="7">
        <f t="shared" ca="1" si="2"/>
        <v>75.508020705389242</v>
      </c>
      <c r="L20">
        <v>5</v>
      </c>
      <c r="M20">
        <v>2</v>
      </c>
      <c r="N20">
        <v>0</v>
      </c>
      <c r="O20">
        <v>0.05</v>
      </c>
      <c r="P20">
        <v>7.4999999999999997E-3</v>
      </c>
      <c r="Q20" s="7">
        <f t="shared" ca="1" si="3"/>
        <v>3.8259765306571181</v>
      </c>
      <c r="R20">
        <v>5</v>
      </c>
      <c r="S20">
        <v>15</v>
      </c>
      <c r="T20">
        <v>20</v>
      </c>
      <c r="U20">
        <v>1.25</v>
      </c>
      <c r="V20">
        <v>7.4999999999999997E-2</v>
      </c>
      <c r="W20" s="7">
        <f t="shared" ca="1" si="4"/>
        <v>35.405398146696513</v>
      </c>
      <c r="X20">
        <v>2</v>
      </c>
      <c r="Y20">
        <v>0.5</v>
      </c>
      <c r="Z20">
        <v>0</v>
      </c>
      <c r="AA20">
        <v>0.05</v>
      </c>
      <c r="AB20">
        <v>7.4999999999999997E-3</v>
      </c>
      <c r="AC20" s="9">
        <f t="shared" ca="1" si="5"/>
        <v>1.4237321811544972</v>
      </c>
      <c r="AD20" s="11">
        <f t="shared" ca="1" si="6"/>
        <v>40.749183857777012</v>
      </c>
    </row>
    <row r="21" spans="1:30" x14ac:dyDescent="0.2">
      <c r="A21">
        <v>20</v>
      </c>
      <c r="B21" s="1" t="s">
        <v>8</v>
      </c>
      <c r="C21" s="1" t="s">
        <v>1</v>
      </c>
      <c r="D21" s="2">
        <f t="shared" ca="1" si="8"/>
        <v>4.8845258635083955</v>
      </c>
      <c r="E21" s="6">
        <f t="shared" ca="1" si="1"/>
        <v>437.25163839746375</v>
      </c>
      <c r="F21">
        <v>5</v>
      </c>
      <c r="G21">
        <v>15</v>
      </c>
      <c r="H21">
        <v>20</v>
      </c>
      <c r="I21">
        <v>1.25</v>
      </c>
      <c r="J21">
        <v>7.4999999999999997E-2</v>
      </c>
      <c r="K21" s="7">
        <f t="shared" ca="1" si="2"/>
        <v>87.649240065447174</v>
      </c>
      <c r="L21">
        <v>5</v>
      </c>
      <c r="M21">
        <v>2</v>
      </c>
      <c r="N21">
        <v>0</v>
      </c>
      <c r="O21">
        <v>0.05</v>
      </c>
      <c r="P21">
        <v>7.4999999999999997E-3</v>
      </c>
      <c r="Q21" s="7">
        <f t="shared" ca="1" si="3"/>
        <v>6.6151939094150922</v>
      </c>
      <c r="R21">
        <v>5</v>
      </c>
      <c r="S21">
        <v>15</v>
      </c>
      <c r="T21">
        <v>20</v>
      </c>
      <c r="U21">
        <v>1.25</v>
      </c>
      <c r="V21">
        <v>7.4999999999999997E-2</v>
      </c>
      <c r="W21" s="7">
        <f t="shared" ca="1" si="4"/>
        <v>43.171921964283911</v>
      </c>
      <c r="X21">
        <v>2</v>
      </c>
      <c r="Y21">
        <v>0.5</v>
      </c>
      <c r="Z21">
        <v>0</v>
      </c>
      <c r="AA21">
        <v>0.05</v>
      </c>
      <c r="AB21">
        <v>7.4999999999999997E-3</v>
      </c>
      <c r="AC21" s="9">
        <f t="shared" ca="1" si="5"/>
        <v>1.4107267057852151</v>
      </c>
      <c r="AD21" s="11">
        <f t="shared" ca="1" si="6"/>
        <v>44.922432025296089</v>
      </c>
    </row>
    <row r="22" spans="1:30" x14ac:dyDescent="0.2">
      <c r="A22">
        <v>21</v>
      </c>
      <c r="B22" s="1" t="s">
        <v>8</v>
      </c>
      <c r="C22" s="1" t="s">
        <v>1</v>
      </c>
      <c r="D22" s="2">
        <f t="shared" ca="1" si="8"/>
        <v>12.027238134716445</v>
      </c>
      <c r="E22" s="6">
        <f t="shared" ca="1" si="1"/>
        <v>411.81428868053115</v>
      </c>
      <c r="F22">
        <v>5</v>
      </c>
      <c r="G22">
        <v>15</v>
      </c>
      <c r="H22">
        <v>20</v>
      </c>
      <c r="I22">
        <v>1.25</v>
      </c>
      <c r="J22">
        <v>7.4999999999999997E-2</v>
      </c>
      <c r="K22" s="7">
        <f t="shared" ca="1" si="2"/>
        <v>88.127677583086708</v>
      </c>
      <c r="L22">
        <v>5</v>
      </c>
      <c r="M22">
        <v>2</v>
      </c>
      <c r="N22">
        <v>0</v>
      </c>
      <c r="O22">
        <v>0.05</v>
      </c>
      <c r="P22">
        <v>7.4999999999999997E-3</v>
      </c>
      <c r="Q22" s="7">
        <f t="shared" ca="1" si="3"/>
        <v>6.5437114963880934</v>
      </c>
      <c r="R22">
        <v>5</v>
      </c>
      <c r="S22">
        <v>15</v>
      </c>
      <c r="T22">
        <v>20</v>
      </c>
      <c r="U22">
        <v>1.25</v>
      </c>
      <c r="V22">
        <v>7.4999999999999997E-2</v>
      </c>
      <c r="W22" s="7">
        <f t="shared" ca="1" si="4"/>
        <v>46.355226321614232</v>
      </c>
      <c r="X22">
        <v>2</v>
      </c>
      <c r="Y22">
        <v>0.5</v>
      </c>
      <c r="Z22">
        <v>0</v>
      </c>
      <c r="AA22">
        <v>0.05</v>
      </c>
      <c r="AB22">
        <v>7.4999999999999997E-3</v>
      </c>
      <c r="AC22" s="9">
        <f t="shared" ca="1" si="5"/>
        <v>1.170784062692229</v>
      </c>
      <c r="AD22" s="11">
        <f t="shared" ca="1" si="6"/>
        <v>32.207133575641663</v>
      </c>
    </row>
    <row r="23" spans="1:30" x14ac:dyDescent="0.2">
      <c r="A23">
        <v>22</v>
      </c>
      <c r="B23" s="1" t="s">
        <v>8</v>
      </c>
      <c r="C23" s="1" t="s">
        <v>1</v>
      </c>
      <c r="D23" s="2">
        <f t="shared" ca="1" si="8"/>
        <v>17.495346101421241</v>
      </c>
      <c r="E23" s="6">
        <f t="shared" ca="1" si="1"/>
        <v>675.73948320393731</v>
      </c>
      <c r="F23">
        <v>5</v>
      </c>
      <c r="G23">
        <v>15</v>
      </c>
      <c r="H23">
        <v>20</v>
      </c>
      <c r="I23">
        <v>1.25</v>
      </c>
      <c r="J23">
        <v>7.4999999999999997E-2</v>
      </c>
      <c r="K23" s="7">
        <f t="shared" ca="1" si="2"/>
        <v>113.66912595944521</v>
      </c>
      <c r="L23">
        <v>5</v>
      </c>
      <c r="M23">
        <v>2</v>
      </c>
      <c r="N23">
        <v>0</v>
      </c>
      <c r="O23">
        <v>0.05</v>
      </c>
      <c r="P23">
        <v>7.4999999999999997E-3</v>
      </c>
      <c r="Q23" s="7">
        <f t="shared" ca="1" si="3"/>
        <v>9.6653662996980003</v>
      </c>
      <c r="R23">
        <v>5</v>
      </c>
      <c r="S23">
        <v>15</v>
      </c>
      <c r="T23">
        <v>20</v>
      </c>
      <c r="U23">
        <v>1.25</v>
      </c>
      <c r="V23">
        <v>7.4999999999999997E-2</v>
      </c>
      <c r="W23" s="7">
        <f t="shared" ca="1" si="4"/>
        <v>40.462286903222164</v>
      </c>
      <c r="X23">
        <v>2</v>
      </c>
      <c r="Y23">
        <v>0.5</v>
      </c>
      <c r="Z23">
        <v>0</v>
      </c>
      <c r="AA23">
        <v>0.05</v>
      </c>
      <c r="AB23">
        <v>7.4999999999999997E-3</v>
      </c>
      <c r="AC23" s="9">
        <f t="shared" ca="1" si="5"/>
        <v>1.868419454274979</v>
      </c>
      <c r="AD23" s="11">
        <f t="shared" ca="1" si="6"/>
        <v>61.352763681039761</v>
      </c>
    </row>
    <row r="24" spans="1:30" x14ac:dyDescent="0.2">
      <c r="A24">
        <v>23</v>
      </c>
      <c r="B24" s="1" t="s">
        <v>8</v>
      </c>
      <c r="C24" s="1" t="s">
        <v>1</v>
      </c>
      <c r="D24" s="2">
        <f t="shared" ca="1" si="8"/>
        <v>14.780439707232755</v>
      </c>
      <c r="E24" s="6">
        <f t="shared" ca="1" si="1"/>
        <v>268.07813073543144</v>
      </c>
      <c r="F24">
        <v>5</v>
      </c>
      <c r="G24">
        <v>15</v>
      </c>
      <c r="H24">
        <v>20</v>
      </c>
      <c r="I24">
        <v>1.25</v>
      </c>
      <c r="J24">
        <v>7.4999999999999997E-2</v>
      </c>
      <c r="K24" s="7">
        <f t="shared" ca="1" si="2"/>
        <v>80.178356753968885</v>
      </c>
      <c r="L24">
        <v>5</v>
      </c>
      <c r="M24">
        <v>2</v>
      </c>
      <c r="N24">
        <v>0</v>
      </c>
      <c r="O24">
        <v>0.05</v>
      </c>
      <c r="P24">
        <v>7.4999999999999997E-3</v>
      </c>
      <c r="Q24" s="7">
        <f t="shared" ca="1" si="3"/>
        <v>13.067582944360375</v>
      </c>
      <c r="R24">
        <v>5</v>
      </c>
      <c r="S24">
        <v>15</v>
      </c>
      <c r="T24">
        <v>20</v>
      </c>
      <c r="U24">
        <v>1.25</v>
      </c>
      <c r="V24">
        <v>7.4999999999999997E-2</v>
      </c>
      <c r="W24" s="7">
        <f t="shared" ca="1" si="4"/>
        <v>43.61849932902053</v>
      </c>
      <c r="X24">
        <v>2</v>
      </c>
      <c r="Y24">
        <v>0.5</v>
      </c>
      <c r="Z24">
        <v>0</v>
      </c>
      <c r="AA24">
        <v>0.05</v>
      </c>
      <c r="AB24">
        <v>7.4999999999999997E-3</v>
      </c>
      <c r="AC24" s="9">
        <f t="shared" ca="1" si="5"/>
        <v>3.5376311120762969</v>
      </c>
      <c r="AD24" s="11">
        <f t="shared" ca="1" si="6"/>
        <v>329.19968068385168</v>
      </c>
    </row>
    <row r="25" spans="1:30" x14ac:dyDescent="0.2">
      <c r="A25">
        <v>24</v>
      </c>
      <c r="B25" s="1" t="s">
        <v>8</v>
      </c>
      <c r="C25" s="1" t="s">
        <v>1</v>
      </c>
      <c r="D25" s="2">
        <f t="shared" ca="1" si="8"/>
        <v>9.0998400110955302</v>
      </c>
      <c r="E25" s="6">
        <f t="shared" ca="1" si="1"/>
        <v>461.9701149052928</v>
      </c>
      <c r="F25">
        <v>5</v>
      </c>
      <c r="G25">
        <v>15</v>
      </c>
      <c r="H25">
        <v>20</v>
      </c>
      <c r="I25">
        <v>1.25</v>
      </c>
      <c r="J25">
        <v>7.4999999999999997E-2</v>
      </c>
      <c r="K25" s="7">
        <f t="shared" ca="1" si="2"/>
        <v>86.244414675755294</v>
      </c>
      <c r="L25">
        <v>5</v>
      </c>
      <c r="M25">
        <v>2</v>
      </c>
      <c r="N25">
        <v>0</v>
      </c>
      <c r="O25">
        <v>0.05</v>
      </c>
      <c r="P25">
        <v>7.4999999999999997E-3</v>
      </c>
      <c r="Q25" s="7">
        <f t="shared" ca="1" si="3"/>
        <v>9.0106345686280189</v>
      </c>
      <c r="R25">
        <v>5</v>
      </c>
      <c r="S25">
        <v>15</v>
      </c>
      <c r="T25">
        <v>20</v>
      </c>
      <c r="U25">
        <v>1.25</v>
      </c>
      <c r="V25">
        <v>7.4999999999999997E-2</v>
      </c>
      <c r="W25" s="7">
        <f t="shared" ca="1" si="4"/>
        <v>39.874798092628467</v>
      </c>
      <c r="X25">
        <v>2</v>
      </c>
      <c r="Y25">
        <v>0.5</v>
      </c>
      <c r="Z25">
        <v>0</v>
      </c>
      <c r="AA25">
        <v>0.05</v>
      </c>
      <c r="AB25">
        <v>7.4999999999999997E-3</v>
      </c>
      <c r="AC25" s="9">
        <f t="shared" ca="1" si="5"/>
        <v>2.3824186843628681</v>
      </c>
      <c r="AD25" s="11">
        <f t="shared" ca="1" si="6"/>
        <v>111.07815804945093</v>
      </c>
    </row>
    <row r="26" spans="1:30" x14ac:dyDescent="0.2">
      <c r="A26">
        <v>25</v>
      </c>
      <c r="B26" s="1" t="s">
        <v>8</v>
      </c>
      <c r="C26" s="1" t="s">
        <v>0</v>
      </c>
      <c r="D26" s="2">
        <f ca="1">NORMINV(RAND(),6,1)</f>
        <v>6.1031081148084576</v>
      </c>
      <c r="E26" s="6">
        <f t="shared" ca="1" si="1"/>
        <v>608.70265975150426</v>
      </c>
      <c r="F26">
        <v>5</v>
      </c>
      <c r="G26">
        <v>15</v>
      </c>
      <c r="H26">
        <v>10</v>
      </c>
      <c r="I26">
        <v>0.85</v>
      </c>
      <c r="J26">
        <v>7.4999999999999997E-2</v>
      </c>
      <c r="K26" s="7">
        <f t="shared" ca="1" si="2"/>
        <v>82.118171005524928</v>
      </c>
      <c r="L26">
        <v>5</v>
      </c>
      <c r="M26">
        <v>3</v>
      </c>
      <c r="N26">
        <v>1</v>
      </c>
      <c r="O26">
        <v>0.01</v>
      </c>
      <c r="P26">
        <v>7.4999999999999997E-3</v>
      </c>
      <c r="Q26" s="7">
        <f t="shared" ca="1" si="3"/>
        <v>5.177048117941057</v>
      </c>
      <c r="R26">
        <v>5</v>
      </c>
      <c r="S26">
        <v>15</v>
      </c>
      <c r="T26">
        <v>10</v>
      </c>
      <c r="U26">
        <v>0.85</v>
      </c>
      <c r="V26">
        <v>7.4999999999999997E-2</v>
      </c>
      <c r="W26" s="7">
        <f t="shared" ca="1" si="4"/>
        <v>29.928606594700089</v>
      </c>
      <c r="X26">
        <v>2</v>
      </c>
      <c r="Y26">
        <v>0.5</v>
      </c>
      <c r="Z26">
        <v>0.5</v>
      </c>
      <c r="AA26">
        <v>0.01</v>
      </c>
      <c r="AB26">
        <v>7.4999999999999997E-3</v>
      </c>
      <c r="AC26" s="9">
        <f t="shared" ca="1" si="5"/>
        <v>2.0067338289960985</v>
      </c>
      <c r="AD26" s="11">
        <f t="shared" ca="1" si="6"/>
        <v>66.300107612383329</v>
      </c>
    </row>
    <row r="27" spans="1:30" x14ac:dyDescent="0.2">
      <c r="A27">
        <v>26</v>
      </c>
      <c r="B27" s="1" t="s">
        <v>8</v>
      </c>
      <c r="C27" s="1" t="s">
        <v>0</v>
      </c>
      <c r="D27" s="2">
        <f t="shared" ref="D27:D33" ca="1" si="9">NORMINV(RAND(),6,1)</f>
        <v>5.9916350347053067</v>
      </c>
      <c r="E27" s="6">
        <f t="shared" ca="1" si="1"/>
        <v>356.57049896691944</v>
      </c>
      <c r="F27">
        <v>5</v>
      </c>
      <c r="G27">
        <v>15</v>
      </c>
      <c r="H27">
        <v>10</v>
      </c>
      <c r="I27">
        <v>0.85</v>
      </c>
      <c r="J27">
        <v>7.4999999999999997E-2</v>
      </c>
      <c r="K27" s="7">
        <f t="shared" ca="1" si="2"/>
        <v>70.525866192179279</v>
      </c>
      <c r="L27">
        <v>5</v>
      </c>
      <c r="M27">
        <v>3</v>
      </c>
      <c r="N27">
        <v>1</v>
      </c>
      <c r="O27">
        <v>0.01</v>
      </c>
      <c r="P27">
        <v>7.4999999999999997E-3</v>
      </c>
      <c r="Q27" s="7">
        <f t="shared" ca="1" si="3"/>
        <v>-0.6271575138973855</v>
      </c>
      <c r="R27">
        <v>5</v>
      </c>
      <c r="S27">
        <v>15</v>
      </c>
      <c r="T27">
        <v>10</v>
      </c>
      <c r="U27">
        <v>0.85</v>
      </c>
      <c r="V27">
        <v>7.4999999999999997E-2</v>
      </c>
      <c r="W27" s="7">
        <f t="shared" ca="1" si="4"/>
        <v>32.431501289002121</v>
      </c>
      <c r="X27">
        <v>2</v>
      </c>
      <c r="Y27">
        <v>0.5</v>
      </c>
      <c r="Z27">
        <v>0.5</v>
      </c>
      <c r="AA27">
        <v>0.01</v>
      </c>
      <c r="AB27">
        <v>7.4999999999999997E-3</v>
      </c>
      <c r="AC27" s="9">
        <f t="shared" ca="1" si="5"/>
        <v>2.4277108495742459</v>
      </c>
      <c r="AD27" s="11">
        <f t="shared" ca="1" si="6"/>
        <v>111.74385056477918</v>
      </c>
    </row>
    <row r="28" spans="1:30" x14ac:dyDescent="0.2">
      <c r="A28">
        <v>27</v>
      </c>
      <c r="B28" s="1" t="s">
        <v>8</v>
      </c>
      <c r="C28" s="1" t="s">
        <v>0</v>
      </c>
      <c r="D28" s="2">
        <f t="shared" ca="1" si="9"/>
        <v>4.6148849638118614</v>
      </c>
      <c r="E28" s="6">
        <f t="shared" ca="1" si="1"/>
        <v>99.734792062771902</v>
      </c>
      <c r="F28">
        <v>5</v>
      </c>
      <c r="G28">
        <v>15</v>
      </c>
      <c r="H28">
        <v>10</v>
      </c>
      <c r="I28">
        <v>0.85</v>
      </c>
      <c r="J28">
        <v>7.4999999999999997E-2</v>
      </c>
      <c r="K28" s="7">
        <f t="shared" ca="1" si="2"/>
        <v>43.957206346438412</v>
      </c>
      <c r="L28">
        <v>5</v>
      </c>
      <c r="M28">
        <v>3</v>
      </c>
      <c r="N28">
        <v>1</v>
      </c>
      <c r="O28">
        <v>0.01</v>
      </c>
      <c r="P28">
        <v>7.4999999999999997E-3</v>
      </c>
      <c r="Q28" s="7">
        <f t="shared" ca="1" si="3"/>
        <v>5.4891376229179825</v>
      </c>
      <c r="R28">
        <v>5</v>
      </c>
      <c r="S28">
        <v>15</v>
      </c>
      <c r="T28">
        <v>10</v>
      </c>
      <c r="U28">
        <v>0.85</v>
      </c>
      <c r="V28">
        <v>7.4999999999999997E-2</v>
      </c>
      <c r="W28" s="7">
        <f t="shared" ca="1" si="4"/>
        <v>26.47638814524009</v>
      </c>
      <c r="X28">
        <v>2</v>
      </c>
      <c r="Y28">
        <v>0.5</v>
      </c>
      <c r="Z28">
        <v>0.5</v>
      </c>
      <c r="AA28">
        <v>0.01</v>
      </c>
      <c r="AB28">
        <v>7.4999999999999997E-3</v>
      </c>
      <c r="AC28" s="9">
        <f t="shared" ca="1" si="5"/>
        <v>3.3730905437512644</v>
      </c>
      <c r="AD28" s="11">
        <f t="shared" ca="1" si="6"/>
        <v>362.47310894560536</v>
      </c>
    </row>
    <row r="29" spans="1:30" x14ac:dyDescent="0.2">
      <c r="A29">
        <v>28</v>
      </c>
      <c r="B29" s="1" t="s">
        <v>8</v>
      </c>
      <c r="C29" s="1" t="s">
        <v>0</v>
      </c>
      <c r="D29" s="2">
        <f t="shared" ca="1" si="9"/>
        <v>5.3375845360445933</v>
      </c>
      <c r="E29" s="6">
        <f t="shared" ca="1" si="1"/>
        <v>433.78152045855416</v>
      </c>
      <c r="F29">
        <v>5</v>
      </c>
      <c r="G29">
        <v>15</v>
      </c>
      <c r="H29">
        <v>10</v>
      </c>
      <c r="I29">
        <v>0.85</v>
      </c>
      <c r="J29">
        <v>7.4999999999999997E-2</v>
      </c>
      <c r="K29" s="7">
        <f t="shared" ca="1" si="2"/>
        <v>64.268181190807141</v>
      </c>
      <c r="L29">
        <v>5</v>
      </c>
      <c r="M29">
        <v>3</v>
      </c>
      <c r="N29">
        <v>1</v>
      </c>
      <c r="O29">
        <v>0.01</v>
      </c>
      <c r="P29">
        <v>7.4999999999999997E-3</v>
      </c>
      <c r="Q29" s="7">
        <f t="shared" ca="1" si="3"/>
        <v>14.385226331395874</v>
      </c>
      <c r="R29">
        <v>5</v>
      </c>
      <c r="S29">
        <v>15</v>
      </c>
      <c r="T29">
        <v>10</v>
      </c>
      <c r="U29">
        <v>0.85</v>
      </c>
      <c r="V29">
        <v>7.4999999999999997E-2</v>
      </c>
      <c r="W29" s="7">
        <f t="shared" ca="1" si="4"/>
        <v>34.739038033223963</v>
      </c>
      <c r="X29">
        <v>2</v>
      </c>
      <c r="Y29">
        <v>0.5</v>
      </c>
      <c r="Z29">
        <v>0.5</v>
      </c>
      <c r="AA29">
        <v>0.01</v>
      </c>
      <c r="AB29">
        <v>7.4999999999999997E-3</v>
      </c>
      <c r="AC29" s="9">
        <f t="shared" ca="1" si="5"/>
        <v>3.0860354630176281</v>
      </c>
      <c r="AD29" s="11">
        <f t="shared" ca="1" si="6"/>
        <v>211.52043393389312</v>
      </c>
    </row>
    <row r="30" spans="1:30" x14ac:dyDescent="0.2">
      <c r="A30">
        <v>29</v>
      </c>
      <c r="B30" s="1" t="s">
        <v>8</v>
      </c>
      <c r="C30" s="1" t="s">
        <v>0</v>
      </c>
      <c r="D30" s="2">
        <f t="shared" ca="1" si="9"/>
        <v>5.4889399732793303</v>
      </c>
      <c r="E30" s="6">
        <f t="shared" ca="1" si="1"/>
        <v>546.88404154319539</v>
      </c>
      <c r="F30">
        <v>5</v>
      </c>
      <c r="G30">
        <v>15</v>
      </c>
      <c r="H30">
        <v>10</v>
      </c>
      <c r="I30">
        <v>0.85</v>
      </c>
      <c r="J30">
        <v>7.4999999999999997E-2</v>
      </c>
      <c r="K30" s="7">
        <f t="shared" ca="1" si="2"/>
        <v>68.569596494254469</v>
      </c>
      <c r="L30">
        <v>5</v>
      </c>
      <c r="M30">
        <v>3</v>
      </c>
      <c r="N30">
        <v>1</v>
      </c>
      <c r="O30">
        <v>0.01</v>
      </c>
      <c r="P30">
        <v>7.4999999999999997E-3</v>
      </c>
      <c r="Q30" s="7">
        <f t="shared" ca="1" si="3"/>
        <v>11.773225580123142</v>
      </c>
      <c r="R30">
        <v>5</v>
      </c>
      <c r="S30">
        <v>15</v>
      </c>
      <c r="T30">
        <v>10</v>
      </c>
      <c r="U30">
        <v>0.85</v>
      </c>
      <c r="V30">
        <v>7.4999999999999997E-2</v>
      </c>
      <c r="W30" s="7">
        <f t="shared" ca="1" si="4"/>
        <v>22.301771457749741</v>
      </c>
      <c r="X30">
        <v>2</v>
      </c>
      <c r="Y30">
        <v>0.5</v>
      </c>
      <c r="Z30">
        <v>0.5</v>
      </c>
      <c r="AA30">
        <v>0.01</v>
      </c>
      <c r="AB30">
        <v>7.4999999999999997E-3</v>
      </c>
      <c r="AC30" s="9">
        <f t="shared" ca="1" si="5"/>
        <v>1.5063289727073927</v>
      </c>
      <c r="AD30" s="11">
        <f t="shared" ca="1" si="6"/>
        <v>46.30098722184259</v>
      </c>
    </row>
    <row r="31" spans="1:30" x14ac:dyDescent="0.2">
      <c r="A31">
        <v>30</v>
      </c>
      <c r="B31" s="1" t="s">
        <v>8</v>
      </c>
      <c r="C31" s="1" t="s">
        <v>0</v>
      </c>
      <c r="D31" s="2">
        <f t="shared" ca="1" si="9"/>
        <v>4.5395061472425935</v>
      </c>
      <c r="E31" s="6">
        <f t="shared" ca="1" si="1"/>
        <v>698.5015175704267</v>
      </c>
      <c r="F31">
        <v>5</v>
      </c>
      <c r="G31">
        <v>15</v>
      </c>
      <c r="H31">
        <v>10</v>
      </c>
      <c r="I31">
        <v>0.85</v>
      </c>
      <c r="J31">
        <v>7.4999999999999997E-2</v>
      </c>
      <c r="K31" s="7">
        <f t="shared" ca="1" si="2"/>
        <v>78.622266888846141</v>
      </c>
      <c r="L31">
        <v>5</v>
      </c>
      <c r="M31">
        <v>3</v>
      </c>
      <c r="N31">
        <v>1</v>
      </c>
      <c r="O31">
        <v>0.01</v>
      </c>
      <c r="P31">
        <v>7.4999999999999997E-3</v>
      </c>
      <c r="Q31" s="7">
        <f t="shared" ca="1" si="3"/>
        <v>13.080062063552717</v>
      </c>
      <c r="R31">
        <v>5</v>
      </c>
      <c r="S31">
        <v>15</v>
      </c>
      <c r="T31">
        <v>10</v>
      </c>
      <c r="U31">
        <v>0.85</v>
      </c>
      <c r="V31">
        <v>7.4999999999999997E-2</v>
      </c>
      <c r="W31" s="7">
        <f t="shared" ca="1" si="4"/>
        <v>41.847955992975116</v>
      </c>
      <c r="X31">
        <v>2</v>
      </c>
      <c r="Y31">
        <v>0.5</v>
      </c>
      <c r="Z31">
        <v>0.5</v>
      </c>
      <c r="AA31">
        <v>0.01</v>
      </c>
      <c r="AB31">
        <v>7.4999999999999997E-3</v>
      </c>
      <c r="AC31" s="9">
        <f t="shared" ca="1" si="5"/>
        <v>4.0901384848613329</v>
      </c>
      <c r="AD31" s="11">
        <f t="shared" ca="1" si="6"/>
        <v>579.00573113587382</v>
      </c>
    </row>
    <row r="32" spans="1:30" x14ac:dyDescent="0.2">
      <c r="A32">
        <v>31</v>
      </c>
      <c r="B32" s="1" t="s">
        <v>8</v>
      </c>
      <c r="C32" s="1" t="s">
        <v>0</v>
      </c>
      <c r="D32" s="2">
        <f t="shared" ca="1" si="9"/>
        <v>6.5410085992475402</v>
      </c>
      <c r="E32" s="6">
        <f t="shared" ca="1" si="1"/>
        <v>162.83408666240308</v>
      </c>
      <c r="F32">
        <v>5</v>
      </c>
      <c r="G32">
        <v>15</v>
      </c>
      <c r="H32">
        <v>10</v>
      </c>
      <c r="I32">
        <v>0.85</v>
      </c>
      <c r="J32">
        <v>7.4999999999999997E-2</v>
      </c>
      <c r="K32" s="7">
        <f t="shared" ca="1" si="2"/>
        <v>51.476335872102382</v>
      </c>
      <c r="L32">
        <v>5</v>
      </c>
      <c r="M32">
        <v>3</v>
      </c>
      <c r="N32">
        <v>1</v>
      </c>
      <c r="O32">
        <v>0.01</v>
      </c>
      <c r="P32">
        <v>7.4999999999999997E-3</v>
      </c>
      <c r="Q32" s="7">
        <f t="shared" ca="1" si="3"/>
        <v>5.0112817913651622</v>
      </c>
      <c r="R32">
        <v>5</v>
      </c>
      <c r="S32">
        <v>15</v>
      </c>
      <c r="T32">
        <v>10</v>
      </c>
      <c r="U32">
        <v>0.85</v>
      </c>
      <c r="V32">
        <v>7.4999999999999997E-2</v>
      </c>
      <c r="W32" s="7">
        <f t="shared" ca="1" si="4"/>
        <v>31.922580146057463</v>
      </c>
      <c r="X32">
        <v>2</v>
      </c>
      <c r="Y32">
        <v>0.5</v>
      </c>
      <c r="Z32">
        <v>0.5</v>
      </c>
      <c r="AA32">
        <v>0.01</v>
      </c>
      <c r="AB32">
        <v>7.4999999999999997E-3</v>
      </c>
      <c r="AC32" s="9">
        <f t="shared" ca="1" si="5"/>
        <v>2.8199311262176425</v>
      </c>
      <c r="AD32" s="11">
        <f t="shared" ca="1" si="6"/>
        <v>165.29485305230992</v>
      </c>
    </row>
    <row r="33" spans="1:30" x14ac:dyDescent="0.2">
      <c r="A33">
        <v>32</v>
      </c>
      <c r="B33" s="1" t="s">
        <v>8</v>
      </c>
      <c r="C33" s="1" t="s">
        <v>0</v>
      </c>
      <c r="D33" s="2">
        <f t="shared" ca="1" si="9"/>
        <v>4.8903743803336415</v>
      </c>
      <c r="E33" s="6">
        <f t="shared" ca="1" si="1"/>
        <v>611.36319670254227</v>
      </c>
      <c r="F33">
        <v>5</v>
      </c>
      <c r="G33">
        <v>15</v>
      </c>
      <c r="H33">
        <v>10</v>
      </c>
      <c r="I33">
        <v>0.85</v>
      </c>
      <c r="J33">
        <v>7.4999999999999997E-2</v>
      </c>
      <c r="K33" s="7">
        <f t="shared" ca="1" si="2"/>
        <v>81.192828638696355</v>
      </c>
      <c r="L33">
        <v>5</v>
      </c>
      <c r="M33">
        <v>3</v>
      </c>
      <c r="N33">
        <v>1</v>
      </c>
      <c r="O33">
        <v>0.01</v>
      </c>
      <c r="P33">
        <v>7.4999999999999997E-3</v>
      </c>
      <c r="Q33" s="7">
        <f t="shared" ca="1" si="3"/>
        <v>6.2662009297386927</v>
      </c>
      <c r="R33">
        <v>5</v>
      </c>
      <c r="S33">
        <v>15</v>
      </c>
      <c r="T33">
        <v>10</v>
      </c>
      <c r="U33">
        <v>0.85</v>
      </c>
      <c r="V33">
        <v>7.4999999999999997E-2</v>
      </c>
      <c r="W33" s="7">
        <f t="shared" ca="1" si="4"/>
        <v>32.480959754285372</v>
      </c>
      <c r="X33">
        <v>2</v>
      </c>
      <c r="Y33">
        <v>0.5</v>
      </c>
      <c r="Z33">
        <v>0.5</v>
      </c>
      <c r="AA33">
        <v>0.01</v>
      </c>
      <c r="AB33">
        <v>7.4999999999999997E-3</v>
      </c>
      <c r="AC33" s="9">
        <f t="shared" ca="1" si="5"/>
        <v>4.3342015044806104</v>
      </c>
      <c r="AD33" s="11">
        <f t="shared" ca="1" si="6"/>
        <v>835.13845358341609</v>
      </c>
    </row>
    <row r="34" spans="1:30" x14ac:dyDescent="0.2">
      <c r="A34">
        <v>33</v>
      </c>
      <c r="B34" s="1" t="s">
        <v>9</v>
      </c>
      <c r="C34" s="1" t="s">
        <v>1</v>
      </c>
      <c r="D34" s="2">
        <f ca="1">NORMINV(RAND(),12,5)</f>
        <v>8.4614599408364981</v>
      </c>
      <c r="E34" s="6">
        <f t="shared" ca="1" si="1"/>
        <v>398.4757731771619</v>
      </c>
      <c r="F34">
        <v>5</v>
      </c>
      <c r="G34">
        <v>10</v>
      </c>
      <c r="H34">
        <v>5</v>
      </c>
      <c r="I34">
        <v>1.25</v>
      </c>
      <c r="J34">
        <v>7.4999999999999997E-2</v>
      </c>
      <c r="K34" s="7">
        <f t="shared" ca="1" si="2"/>
        <v>51.266643004084742</v>
      </c>
      <c r="L34">
        <v>5</v>
      </c>
      <c r="M34">
        <v>-1</v>
      </c>
      <c r="N34">
        <v>0</v>
      </c>
      <c r="O34">
        <v>0.05</v>
      </c>
      <c r="P34">
        <v>7.4999999999999997E-3</v>
      </c>
      <c r="Q34" s="7">
        <f t="shared" ca="1" si="3"/>
        <v>1.3979432815990487</v>
      </c>
      <c r="R34">
        <v>5</v>
      </c>
      <c r="S34">
        <v>10</v>
      </c>
      <c r="T34">
        <v>5</v>
      </c>
      <c r="U34">
        <v>1.25</v>
      </c>
      <c r="V34">
        <v>7.4999999999999997E-2</v>
      </c>
      <c r="W34" s="7">
        <f t="shared" ca="1" si="4"/>
        <v>22.373166323777493</v>
      </c>
      <c r="X34">
        <v>2</v>
      </c>
      <c r="Y34">
        <v>0.75</v>
      </c>
      <c r="Z34">
        <v>-0.5</v>
      </c>
      <c r="AA34">
        <v>0.05</v>
      </c>
      <c r="AB34">
        <v>7.4999999999999997E-3</v>
      </c>
      <c r="AC34" s="9">
        <f t="shared" ca="1" si="5"/>
        <v>0.75394901389831537</v>
      </c>
      <c r="AD34" s="11">
        <f t="shared" ca="1" si="6"/>
        <v>24.557220399892184</v>
      </c>
    </row>
    <row r="35" spans="1:30" x14ac:dyDescent="0.2">
      <c r="A35">
        <v>34</v>
      </c>
      <c r="B35" s="1" t="s">
        <v>9</v>
      </c>
      <c r="C35" s="1" t="s">
        <v>1</v>
      </c>
      <c r="D35" s="2">
        <f t="shared" ref="D35:D41" ca="1" si="10">NORMINV(RAND(),12,5)</f>
        <v>7.5632408717007458</v>
      </c>
      <c r="E35" s="6">
        <f t="shared" ca="1" si="1"/>
        <v>651.02755107084602</v>
      </c>
      <c r="F35">
        <v>5</v>
      </c>
      <c r="G35">
        <v>10</v>
      </c>
      <c r="H35">
        <v>5</v>
      </c>
      <c r="I35">
        <v>1.25</v>
      </c>
      <c r="J35">
        <v>7.4999999999999997E-2</v>
      </c>
      <c r="K35" s="7">
        <f t="shared" ca="1" si="2"/>
        <v>80.723504741703309</v>
      </c>
      <c r="L35">
        <v>5</v>
      </c>
      <c r="M35">
        <v>-1</v>
      </c>
      <c r="N35">
        <v>0</v>
      </c>
      <c r="O35">
        <v>0.05</v>
      </c>
      <c r="P35">
        <v>7.4999999999999997E-3</v>
      </c>
      <c r="Q35" s="7">
        <f t="shared" ca="1" si="3"/>
        <v>-1.2391676242305527</v>
      </c>
      <c r="R35">
        <v>5</v>
      </c>
      <c r="S35">
        <v>10</v>
      </c>
      <c r="T35">
        <v>5</v>
      </c>
      <c r="U35">
        <v>1.25</v>
      </c>
      <c r="V35">
        <v>7.4999999999999997E-2</v>
      </c>
      <c r="W35" s="7">
        <f t="shared" ca="1" si="4"/>
        <v>18.345106582918188</v>
      </c>
      <c r="X35">
        <v>2</v>
      </c>
      <c r="Y35">
        <v>0.75</v>
      </c>
      <c r="Z35">
        <v>-0.5</v>
      </c>
      <c r="AA35">
        <v>0.05</v>
      </c>
      <c r="AB35">
        <v>7.4999999999999997E-3</v>
      </c>
      <c r="AC35" s="9">
        <f t="shared" ca="1" si="5"/>
        <v>2.8705190549000585</v>
      </c>
      <c r="AD35" s="11">
        <f t="shared" ca="1" si="6"/>
        <v>181.25334466961576</v>
      </c>
    </row>
    <row r="36" spans="1:30" x14ac:dyDescent="0.2">
      <c r="A36">
        <v>35</v>
      </c>
      <c r="B36" s="1" t="s">
        <v>9</v>
      </c>
      <c r="C36" s="1" t="s">
        <v>1</v>
      </c>
      <c r="D36" s="2">
        <f t="shared" ca="1" si="10"/>
        <v>7.2791889480569143</v>
      </c>
      <c r="E36" s="6">
        <f t="shared" ca="1" si="1"/>
        <v>267.75335582787267</v>
      </c>
      <c r="F36">
        <v>5</v>
      </c>
      <c r="G36">
        <v>10</v>
      </c>
      <c r="H36">
        <v>5</v>
      </c>
      <c r="I36">
        <v>1.25</v>
      </c>
      <c r="J36">
        <v>7.4999999999999997E-2</v>
      </c>
      <c r="K36" s="7">
        <f t="shared" ca="1" si="2"/>
        <v>50.642076055920896</v>
      </c>
      <c r="L36">
        <v>5</v>
      </c>
      <c r="M36">
        <v>-1</v>
      </c>
      <c r="N36">
        <v>0</v>
      </c>
      <c r="O36">
        <v>0.05</v>
      </c>
      <c r="P36">
        <v>7.4999999999999997E-3</v>
      </c>
      <c r="Q36" s="7">
        <f t="shared" ca="1" si="3"/>
        <v>6.0988871771681508</v>
      </c>
      <c r="R36">
        <v>5</v>
      </c>
      <c r="S36">
        <v>10</v>
      </c>
      <c r="T36">
        <v>5</v>
      </c>
      <c r="U36">
        <v>1.25</v>
      </c>
      <c r="V36">
        <v>7.4999999999999997E-2</v>
      </c>
      <c r="W36" s="7">
        <f t="shared" ca="1" si="4"/>
        <v>13.570556876374695</v>
      </c>
      <c r="X36">
        <v>2</v>
      </c>
      <c r="Y36">
        <v>0.75</v>
      </c>
      <c r="Z36">
        <v>-0.5</v>
      </c>
      <c r="AA36">
        <v>0.05</v>
      </c>
      <c r="AB36">
        <v>7.4999999999999997E-3</v>
      </c>
      <c r="AC36" s="9">
        <f t="shared" ca="1" si="5"/>
        <v>0.95761178700590666</v>
      </c>
      <c r="AD36" s="11">
        <f t="shared" ca="1" si="6"/>
        <v>31.153888290032185</v>
      </c>
    </row>
    <row r="37" spans="1:30" x14ac:dyDescent="0.2">
      <c r="A37">
        <v>36</v>
      </c>
      <c r="B37" s="1" t="s">
        <v>9</v>
      </c>
      <c r="C37" s="1" t="s">
        <v>1</v>
      </c>
      <c r="D37" s="2">
        <f t="shared" ca="1" si="10"/>
        <v>18.615315710413473</v>
      </c>
      <c r="E37" s="6">
        <f t="shared" ca="1" si="1"/>
        <v>628.36281391182149</v>
      </c>
      <c r="F37">
        <v>5</v>
      </c>
      <c r="G37">
        <v>10</v>
      </c>
      <c r="H37">
        <v>5</v>
      </c>
      <c r="I37">
        <v>1.25</v>
      </c>
      <c r="J37">
        <v>7.4999999999999997E-2</v>
      </c>
      <c r="K37" s="7">
        <f t="shared" ca="1" si="2"/>
        <v>87.413772764036352</v>
      </c>
      <c r="L37">
        <v>5</v>
      </c>
      <c r="M37">
        <v>-1</v>
      </c>
      <c r="N37">
        <v>0</v>
      </c>
      <c r="O37">
        <v>0.05</v>
      </c>
      <c r="P37">
        <v>7.4999999999999997E-3</v>
      </c>
      <c r="Q37" s="7">
        <f t="shared" ca="1" si="3"/>
        <v>17.653717316631898</v>
      </c>
      <c r="R37">
        <v>5</v>
      </c>
      <c r="S37">
        <v>10</v>
      </c>
      <c r="T37">
        <v>5</v>
      </c>
      <c r="U37">
        <v>1.25</v>
      </c>
      <c r="V37">
        <v>7.4999999999999997E-2</v>
      </c>
      <c r="W37" s="7">
        <f t="shared" ca="1" si="4"/>
        <v>22.197107590903681</v>
      </c>
      <c r="X37">
        <v>2</v>
      </c>
      <c r="Y37">
        <v>0.75</v>
      </c>
      <c r="Z37">
        <v>-0.5</v>
      </c>
      <c r="AA37">
        <v>0.05</v>
      </c>
      <c r="AB37">
        <v>7.4999999999999997E-3</v>
      </c>
      <c r="AC37" s="9">
        <f t="shared" ca="1" si="5"/>
        <v>2.2866211450229015</v>
      </c>
      <c r="AD37" s="11">
        <f t="shared" ca="1" si="6"/>
        <v>110.03231825764286</v>
      </c>
    </row>
    <row r="38" spans="1:30" x14ac:dyDescent="0.2">
      <c r="A38">
        <v>37</v>
      </c>
      <c r="B38" s="1" t="s">
        <v>9</v>
      </c>
      <c r="C38" s="1" t="s">
        <v>1</v>
      </c>
      <c r="D38" s="2">
        <f t="shared" ca="1" si="10"/>
        <v>14.453118674436212</v>
      </c>
      <c r="E38" s="6">
        <f t="shared" ca="1" si="1"/>
        <v>647.55005887266964</v>
      </c>
      <c r="F38">
        <v>5</v>
      </c>
      <c r="G38">
        <v>10</v>
      </c>
      <c r="H38">
        <v>5</v>
      </c>
      <c r="I38">
        <v>1.25</v>
      </c>
      <c r="J38">
        <v>7.4999999999999997E-2</v>
      </c>
      <c r="K38" s="7">
        <f t="shared" ca="1" si="2"/>
        <v>93.064832124359398</v>
      </c>
      <c r="L38">
        <v>5</v>
      </c>
      <c r="M38">
        <v>-1</v>
      </c>
      <c r="N38">
        <v>0</v>
      </c>
      <c r="O38">
        <v>0.05</v>
      </c>
      <c r="P38">
        <v>7.4999999999999997E-3</v>
      </c>
      <c r="Q38" s="7">
        <f t="shared" ca="1" si="3"/>
        <v>1.833904767624694</v>
      </c>
      <c r="R38">
        <v>5</v>
      </c>
      <c r="S38">
        <v>10</v>
      </c>
      <c r="T38">
        <v>5</v>
      </c>
      <c r="U38">
        <v>1.25</v>
      </c>
      <c r="V38">
        <v>7.4999999999999997E-2</v>
      </c>
      <c r="W38" s="7">
        <f t="shared" ca="1" si="4"/>
        <v>15.637671109728732</v>
      </c>
      <c r="X38">
        <v>2</v>
      </c>
      <c r="Y38">
        <v>0.75</v>
      </c>
      <c r="Z38">
        <v>-0.5</v>
      </c>
      <c r="AA38">
        <v>0.05</v>
      </c>
      <c r="AB38">
        <v>7.4999999999999997E-3</v>
      </c>
      <c r="AC38" s="9">
        <f t="shared" ca="1" si="5"/>
        <v>1.6207573642853217</v>
      </c>
      <c r="AD38" s="11">
        <f t="shared" ca="1" si="6"/>
        <v>43.790137277422367</v>
      </c>
    </row>
    <row r="39" spans="1:30" x14ac:dyDescent="0.2">
      <c r="A39">
        <v>38</v>
      </c>
      <c r="B39" s="1" t="s">
        <v>9</v>
      </c>
      <c r="C39" s="1" t="s">
        <v>1</v>
      </c>
      <c r="D39" s="2">
        <f t="shared" ca="1" si="10"/>
        <v>9.7360124438008011</v>
      </c>
      <c r="E39" s="6">
        <f t="shared" ca="1" si="1"/>
        <v>437.19225895759803</v>
      </c>
      <c r="F39">
        <v>5</v>
      </c>
      <c r="G39">
        <v>10</v>
      </c>
      <c r="H39">
        <v>5</v>
      </c>
      <c r="I39">
        <v>1.25</v>
      </c>
      <c r="J39">
        <v>7.4999999999999997E-2</v>
      </c>
      <c r="K39" s="7">
        <f t="shared" ca="1" si="2"/>
        <v>64.203951341594319</v>
      </c>
      <c r="L39">
        <v>5</v>
      </c>
      <c r="M39">
        <v>-1</v>
      </c>
      <c r="N39">
        <v>0</v>
      </c>
      <c r="O39">
        <v>0.05</v>
      </c>
      <c r="P39">
        <v>7.4999999999999997E-3</v>
      </c>
      <c r="Q39" s="7">
        <f t="shared" ca="1" si="3"/>
        <v>2.9171989989256266</v>
      </c>
      <c r="R39">
        <v>5</v>
      </c>
      <c r="S39">
        <v>10</v>
      </c>
      <c r="T39">
        <v>5</v>
      </c>
      <c r="U39">
        <v>1.25</v>
      </c>
      <c r="V39">
        <v>7.4999999999999997E-2</v>
      </c>
      <c r="W39" s="7">
        <f t="shared" ca="1" si="4"/>
        <v>27.648035674611805</v>
      </c>
      <c r="X39">
        <v>2</v>
      </c>
      <c r="Y39">
        <v>0.75</v>
      </c>
      <c r="Z39">
        <v>-0.5</v>
      </c>
      <c r="AA39">
        <v>0.05</v>
      </c>
      <c r="AB39">
        <v>7.4999999999999997E-3</v>
      </c>
      <c r="AC39" s="9">
        <f t="shared" ca="1" si="5"/>
        <v>1.8426450918486517</v>
      </c>
      <c r="AD39" s="11">
        <f t="shared" ca="1" si="6"/>
        <v>61.90878656821635</v>
      </c>
    </row>
    <row r="40" spans="1:30" x14ac:dyDescent="0.2">
      <c r="A40">
        <v>39</v>
      </c>
      <c r="B40" s="1" t="s">
        <v>9</v>
      </c>
      <c r="C40" s="1" t="s">
        <v>1</v>
      </c>
      <c r="D40" s="2">
        <f t="shared" ca="1" si="10"/>
        <v>11.469215668411701</v>
      </c>
      <c r="E40" s="6">
        <f t="shared" ca="1" si="1"/>
        <v>368.50160854943914</v>
      </c>
      <c r="F40">
        <v>5</v>
      </c>
      <c r="G40">
        <v>10</v>
      </c>
      <c r="H40">
        <v>5</v>
      </c>
      <c r="I40">
        <v>1.25</v>
      </c>
      <c r="J40">
        <v>7.4999999999999997E-2</v>
      </c>
      <c r="K40" s="7">
        <f t="shared" ca="1" si="2"/>
        <v>65.115907789017868</v>
      </c>
      <c r="L40">
        <v>5</v>
      </c>
      <c r="M40">
        <v>-1</v>
      </c>
      <c r="N40">
        <v>0</v>
      </c>
      <c r="O40">
        <v>0.05</v>
      </c>
      <c r="P40">
        <v>7.4999999999999997E-3</v>
      </c>
      <c r="Q40" s="7">
        <f t="shared" ca="1" si="3"/>
        <v>4.6349184626954214</v>
      </c>
      <c r="R40">
        <v>5</v>
      </c>
      <c r="S40">
        <v>10</v>
      </c>
      <c r="T40">
        <v>5</v>
      </c>
      <c r="U40">
        <v>1.25</v>
      </c>
      <c r="V40">
        <v>7.4999999999999997E-2</v>
      </c>
      <c r="W40" s="7">
        <f t="shared" ca="1" si="4"/>
        <v>24.925841812276165</v>
      </c>
      <c r="X40">
        <v>2</v>
      </c>
      <c r="Y40">
        <v>0.75</v>
      </c>
      <c r="Z40">
        <v>-0.5</v>
      </c>
      <c r="AA40">
        <v>0.05</v>
      </c>
      <c r="AB40">
        <v>7.4999999999999997E-3</v>
      </c>
      <c r="AC40" s="9">
        <f t="shared" ca="1" si="5"/>
        <v>2.9759647006505388</v>
      </c>
      <c r="AD40" s="11">
        <f t="shared" ca="1" si="6"/>
        <v>195.46468949125949</v>
      </c>
    </row>
    <row r="41" spans="1:30" x14ac:dyDescent="0.2">
      <c r="A41">
        <v>40</v>
      </c>
      <c r="B41" s="1" t="s">
        <v>9</v>
      </c>
      <c r="C41" s="1" t="s">
        <v>1</v>
      </c>
      <c r="D41" s="2">
        <f t="shared" ca="1" si="10"/>
        <v>0.4868056036341919</v>
      </c>
      <c r="E41" s="6">
        <f t="shared" ca="1" si="1"/>
        <v>204.48060634841858</v>
      </c>
      <c r="F41">
        <v>5</v>
      </c>
      <c r="G41">
        <v>10</v>
      </c>
      <c r="H41">
        <v>5</v>
      </c>
      <c r="I41">
        <v>1.25</v>
      </c>
      <c r="J41">
        <v>7.4999999999999997E-2</v>
      </c>
      <c r="K41" s="7">
        <f t="shared" ca="1" si="2"/>
        <v>35.14756948089137</v>
      </c>
      <c r="L41">
        <v>5</v>
      </c>
      <c r="M41">
        <v>-1</v>
      </c>
      <c r="N41">
        <v>0</v>
      </c>
      <c r="O41">
        <v>0.05</v>
      </c>
      <c r="P41">
        <v>7.4999999999999997E-3</v>
      </c>
      <c r="Q41" s="7">
        <f t="shared" ca="1" si="3"/>
        <v>5.7776769876976495</v>
      </c>
      <c r="R41">
        <v>5</v>
      </c>
      <c r="S41">
        <v>10</v>
      </c>
      <c r="T41">
        <v>5</v>
      </c>
      <c r="U41">
        <v>1.25</v>
      </c>
      <c r="V41">
        <v>7.4999999999999997E-2</v>
      </c>
      <c r="W41" s="7">
        <f t="shared" ca="1" si="4"/>
        <v>22.976800883926636</v>
      </c>
      <c r="X41">
        <v>2</v>
      </c>
      <c r="Y41">
        <v>0.75</v>
      </c>
      <c r="Z41">
        <v>-0.5</v>
      </c>
      <c r="AA41">
        <v>0.05</v>
      </c>
      <c r="AB41">
        <v>7.4999999999999997E-3</v>
      </c>
      <c r="AC41" s="9">
        <f t="shared" ca="1" si="5"/>
        <v>2.482804398613859</v>
      </c>
      <c r="AD41" s="11">
        <f t="shared" ca="1" si="6"/>
        <v>130.54962884996382</v>
      </c>
    </row>
    <row r="42" spans="1:30" x14ac:dyDescent="0.2">
      <c r="A42">
        <v>41</v>
      </c>
      <c r="B42" s="1" t="s">
        <v>9</v>
      </c>
      <c r="C42" s="1" t="s">
        <v>0</v>
      </c>
      <c r="D42" s="2">
        <f ca="1">NORMINV(RAND(),8,2)</f>
        <v>10.602627867360948</v>
      </c>
      <c r="E42" s="6">
        <f t="shared" ca="1" si="1"/>
        <v>491.1396088998693</v>
      </c>
      <c r="F42">
        <v>5</v>
      </c>
      <c r="G42">
        <v>10</v>
      </c>
      <c r="H42">
        <v>20</v>
      </c>
      <c r="I42">
        <v>0.85</v>
      </c>
      <c r="J42">
        <v>2.5000000000000001E-2</v>
      </c>
      <c r="K42" s="7">
        <f t="shared" ca="1" si="2"/>
        <v>47.858512399041302</v>
      </c>
      <c r="L42">
        <v>5</v>
      </c>
      <c r="M42">
        <v>1</v>
      </c>
      <c r="N42">
        <v>1</v>
      </c>
      <c r="O42">
        <v>0.01</v>
      </c>
      <c r="P42">
        <v>2.5000000000000001E-3</v>
      </c>
      <c r="Q42" s="7">
        <f t="shared" ca="1" si="3"/>
        <v>9.7278225056851397</v>
      </c>
      <c r="R42">
        <v>5</v>
      </c>
      <c r="S42">
        <v>10</v>
      </c>
      <c r="T42">
        <v>20</v>
      </c>
      <c r="U42">
        <v>0.85</v>
      </c>
      <c r="V42">
        <v>2.5000000000000001E-2</v>
      </c>
      <c r="W42" s="7">
        <f t="shared" ca="1" si="4"/>
        <v>34.56775496499953</v>
      </c>
      <c r="X42">
        <v>2</v>
      </c>
      <c r="Y42">
        <v>0.75</v>
      </c>
      <c r="Z42">
        <v>0.75</v>
      </c>
      <c r="AA42">
        <v>0.01</v>
      </c>
      <c r="AB42">
        <v>2.5000000000000001E-3</v>
      </c>
      <c r="AC42" s="9">
        <f t="shared" ca="1" si="5"/>
        <v>3.2578502550047905</v>
      </c>
      <c r="AD42" s="11">
        <f t="shared" ca="1" si="6"/>
        <v>213.9839357363374</v>
      </c>
    </row>
    <row r="43" spans="1:30" x14ac:dyDescent="0.2">
      <c r="A43">
        <v>42</v>
      </c>
      <c r="B43" s="1" t="s">
        <v>9</v>
      </c>
      <c r="C43" s="1" t="s">
        <v>0</v>
      </c>
      <c r="D43" s="2">
        <f t="shared" ref="D43:D49" ca="1" si="11">NORMINV(RAND(),8,2)</f>
        <v>6.2964960371125542</v>
      </c>
      <c r="E43" s="6">
        <f t="shared" ca="1" si="1"/>
        <v>694.64965189554118</v>
      </c>
      <c r="F43">
        <v>5</v>
      </c>
      <c r="G43">
        <v>10</v>
      </c>
      <c r="H43">
        <v>20</v>
      </c>
      <c r="I43">
        <v>0.85</v>
      </c>
      <c r="J43">
        <v>2.5000000000000001E-2</v>
      </c>
      <c r="K43" s="7">
        <f t="shared" ca="1" si="2"/>
        <v>54.418724952264711</v>
      </c>
      <c r="L43">
        <v>5</v>
      </c>
      <c r="M43">
        <v>1</v>
      </c>
      <c r="N43">
        <v>1</v>
      </c>
      <c r="O43">
        <v>0.01</v>
      </c>
      <c r="P43">
        <v>2.5000000000000001E-3</v>
      </c>
      <c r="Q43" s="7">
        <f t="shared" ca="1" si="3"/>
        <v>9.0192887464345599</v>
      </c>
      <c r="R43">
        <v>5</v>
      </c>
      <c r="S43">
        <v>10</v>
      </c>
      <c r="T43">
        <v>20</v>
      </c>
      <c r="U43">
        <v>0.85</v>
      </c>
      <c r="V43">
        <v>2.5000000000000001E-2</v>
      </c>
      <c r="W43" s="7">
        <f t="shared" ca="1" si="4"/>
        <v>34.936276948055685</v>
      </c>
      <c r="X43">
        <v>2</v>
      </c>
      <c r="Y43">
        <v>0.75</v>
      </c>
      <c r="Z43">
        <v>0.75</v>
      </c>
      <c r="AA43">
        <v>0.01</v>
      </c>
      <c r="AB43">
        <v>2.5000000000000001E-3</v>
      </c>
      <c r="AC43" s="9">
        <f t="shared" ca="1" si="5"/>
        <v>3.3916450892552175</v>
      </c>
      <c r="AD43" s="11">
        <f t="shared" ca="1" si="6"/>
        <v>277.24824622720661</v>
      </c>
    </row>
    <row r="44" spans="1:30" x14ac:dyDescent="0.2">
      <c r="A44">
        <v>43</v>
      </c>
      <c r="B44" s="1" t="s">
        <v>9</v>
      </c>
      <c r="C44" s="1" t="s">
        <v>0</v>
      </c>
      <c r="D44" s="2">
        <f t="shared" ca="1" si="11"/>
        <v>9.5660826687455458</v>
      </c>
      <c r="E44" s="6">
        <f t="shared" ca="1" si="1"/>
        <v>457.0170630620716</v>
      </c>
      <c r="F44">
        <v>5</v>
      </c>
      <c r="G44">
        <v>10</v>
      </c>
      <c r="H44">
        <v>20</v>
      </c>
      <c r="I44">
        <v>0.85</v>
      </c>
      <c r="J44">
        <v>2.5000000000000001E-2</v>
      </c>
      <c r="K44" s="7">
        <f t="shared" ca="1" si="2"/>
        <v>52.373871618229465</v>
      </c>
      <c r="L44">
        <v>5</v>
      </c>
      <c r="M44">
        <v>1</v>
      </c>
      <c r="N44">
        <v>1</v>
      </c>
      <c r="O44">
        <v>0.01</v>
      </c>
      <c r="P44">
        <v>2.5000000000000001E-3</v>
      </c>
      <c r="Q44" s="7">
        <f t="shared" ca="1" si="3"/>
        <v>6.8900831660545565</v>
      </c>
      <c r="R44">
        <v>5</v>
      </c>
      <c r="S44">
        <v>10</v>
      </c>
      <c r="T44">
        <v>20</v>
      </c>
      <c r="U44">
        <v>0.85</v>
      </c>
      <c r="V44">
        <v>2.5000000000000001E-2</v>
      </c>
      <c r="W44" s="7">
        <f t="shared" ca="1" si="4"/>
        <v>35.063236522486172</v>
      </c>
      <c r="X44">
        <v>2</v>
      </c>
      <c r="Y44">
        <v>0.75</v>
      </c>
      <c r="Z44">
        <v>0.75</v>
      </c>
      <c r="AA44">
        <v>0.01</v>
      </c>
      <c r="AB44">
        <v>2.5000000000000001E-3</v>
      </c>
      <c r="AC44" s="9">
        <f t="shared" ca="1" si="5"/>
        <v>3.2975817231553313</v>
      </c>
      <c r="AD44" s="11">
        <f t="shared" ca="1" si="6"/>
        <v>253.24337173649923</v>
      </c>
    </row>
    <row r="45" spans="1:30" x14ac:dyDescent="0.2">
      <c r="A45">
        <v>44</v>
      </c>
      <c r="B45" s="1" t="s">
        <v>9</v>
      </c>
      <c r="C45" s="1" t="s">
        <v>0</v>
      </c>
      <c r="D45" s="2">
        <f t="shared" ca="1" si="11"/>
        <v>7.6224639556994127</v>
      </c>
      <c r="E45" s="6">
        <f t="shared" ca="1" si="1"/>
        <v>513.29335918344816</v>
      </c>
      <c r="F45">
        <v>5</v>
      </c>
      <c r="G45">
        <v>10</v>
      </c>
      <c r="H45">
        <v>20</v>
      </c>
      <c r="I45">
        <v>0.85</v>
      </c>
      <c r="J45">
        <v>2.5000000000000001E-2</v>
      </c>
      <c r="K45" s="7">
        <f t="shared" ca="1" si="2"/>
        <v>50.430587025206059</v>
      </c>
      <c r="L45">
        <v>5</v>
      </c>
      <c r="M45">
        <v>1</v>
      </c>
      <c r="N45">
        <v>1</v>
      </c>
      <c r="O45">
        <v>0.01</v>
      </c>
      <c r="P45">
        <v>2.5000000000000001E-3</v>
      </c>
      <c r="Q45" s="7">
        <f t="shared" ca="1" si="3"/>
        <v>6.3971056251032223</v>
      </c>
      <c r="R45">
        <v>5</v>
      </c>
      <c r="S45">
        <v>10</v>
      </c>
      <c r="T45">
        <v>20</v>
      </c>
      <c r="U45">
        <v>0.85</v>
      </c>
      <c r="V45">
        <v>2.5000000000000001E-2</v>
      </c>
      <c r="W45" s="7">
        <f t="shared" ca="1" si="4"/>
        <v>32.32025253186162</v>
      </c>
      <c r="X45">
        <v>2</v>
      </c>
      <c r="Y45">
        <v>0.75</v>
      </c>
      <c r="Z45">
        <v>0.75</v>
      </c>
      <c r="AA45">
        <v>0.01</v>
      </c>
      <c r="AB45">
        <v>2.5000000000000001E-3</v>
      </c>
      <c r="AC45" s="9">
        <f t="shared" ca="1" si="5"/>
        <v>3.8813051709833823</v>
      </c>
      <c r="AD45" s="11">
        <f t="shared" ca="1" si="6"/>
        <v>486.59990215846597</v>
      </c>
    </row>
    <row r="46" spans="1:30" x14ac:dyDescent="0.2">
      <c r="A46">
        <v>45</v>
      </c>
      <c r="B46" s="1" t="s">
        <v>9</v>
      </c>
      <c r="C46" s="1" t="s">
        <v>0</v>
      </c>
      <c r="D46" s="2">
        <f t="shared" ca="1" si="11"/>
        <v>8.654039986277942</v>
      </c>
      <c r="E46" s="6">
        <f t="shared" ca="1" si="1"/>
        <v>405.30408994737985</v>
      </c>
      <c r="F46">
        <v>5</v>
      </c>
      <c r="G46">
        <v>10</v>
      </c>
      <c r="H46">
        <v>20</v>
      </c>
      <c r="I46">
        <v>0.85</v>
      </c>
      <c r="J46">
        <v>2.5000000000000001E-2</v>
      </c>
      <c r="K46" s="7">
        <f t="shared" ca="1" si="2"/>
        <v>53.580181865390102</v>
      </c>
      <c r="L46">
        <v>5</v>
      </c>
      <c r="M46">
        <v>1</v>
      </c>
      <c r="N46">
        <v>1</v>
      </c>
      <c r="O46">
        <v>0.01</v>
      </c>
      <c r="P46">
        <v>2.5000000000000001E-3</v>
      </c>
      <c r="Q46" s="7">
        <f t="shared" ca="1" si="3"/>
        <v>7.6425881824536415</v>
      </c>
      <c r="R46">
        <v>5</v>
      </c>
      <c r="S46">
        <v>10</v>
      </c>
      <c r="T46">
        <v>20</v>
      </c>
      <c r="U46">
        <v>0.85</v>
      </c>
      <c r="V46">
        <v>2.5000000000000001E-2</v>
      </c>
      <c r="W46" s="7">
        <f t="shared" ca="1" si="4"/>
        <v>34.971352259345345</v>
      </c>
      <c r="X46">
        <v>2</v>
      </c>
      <c r="Y46">
        <v>0.75</v>
      </c>
      <c r="Z46">
        <v>0.75</v>
      </c>
      <c r="AA46">
        <v>0.01</v>
      </c>
      <c r="AB46">
        <v>2.5000000000000001E-3</v>
      </c>
      <c r="AC46" s="9">
        <f t="shared" ca="1" si="5"/>
        <v>4.2196629084148496</v>
      </c>
      <c r="AD46" s="11">
        <f t="shared" ca="1" si="6"/>
        <v>702.69413955479411</v>
      </c>
    </row>
    <row r="47" spans="1:30" x14ac:dyDescent="0.2">
      <c r="A47">
        <v>46</v>
      </c>
      <c r="B47" s="1" t="s">
        <v>9</v>
      </c>
      <c r="C47" s="1" t="s">
        <v>0</v>
      </c>
      <c r="D47" s="2">
        <f t="shared" ca="1" si="11"/>
        <v>10.299739354312697</v>
      </c>
      <c r="E47" s="6">
        <f t="shared" ca="1" si="1"/>
        <v>445.34365981063246</v>
      </c>
      <c r="F47">
        <v>5</v>
      </c>
      <c r="G47">
        <v>10</v>
      </c>
      <c r="H47">
        <v>20</v>
      </c>
      <c r="I47">
        <v>0.85</v>
      </c>
      <c r="J47">
        <v>2.5000000000000001E-2</v>
      </c>
      <c r="K47" s="7">
        <f t="shared" ca="1" si="2"/>
        <v>53.203766177380615</v>
      </c>
      <c r="L47">
        <v>5</v>
      </c>
      <c r="M47">
        <v>1</v>
      </c>
      <c r="N47">
        <v>1</v>
      </c>
      <c r="O47">
        <v>0.01</v>
      </c>
      <c r="P47">
        <v>2.5000000000000001E-3</v>
      </c>
      <c r="Q47" s="7">
        <f t="shared" ca="1" si="3"/>
        <v>13.072262083806244</v>
      </c>
      <c r="R47">
        <v>5</v>
      </c>
      <c r="S47">
        <v>10</v>
      </c>
      <c r="T47">
        <v>20</v>
      </c>
      <c r="U47">
        <v>0.85</v>
      </c>
      <c r="V47">
        <v>2.5000000000000001E-2</v>
      </c>
      <c r="W47" s="7">
        <f t="shared" ca="1" si="4"/>
        <v>30.091639392221239</v>
      </c>
      <c r="X47">
        <v>2</v>
      </c>
      <c r="Y47">
        <v>0.75</v>
      </c>
      <c r="Z47">
        <v>0.75</v>
      </c>
      <c r="AA47">
        <v>0.01</v>
      </c>
      <c r="AB47">
        <v>2.5000000000000001E-3</v>
      </c>
      <c r="AC47" s="9">
        <f t="shared" ca="1" si="5"/>
        <v>3.1725437295973231</v>
      </c>
      <c r="AD47" s="11">
        <f t="shared" ca="1" si="6"/>
        <v>207.1647951044929</v>
      </c>
    </row>
    <row r="48" spans="1:30" x14ac:dyDescent="0.2">
      <c r="A48">
        <v>47</v>
      </c>
      <c r="B48" s="1" t="s">
        <v>9</v>
      </c>
      <c r="C48" s="1" t="s">
        <v>0</v>
      </c>
      <c r="D48" s="2">
        <f t="shared" ca="1" si="11"/>
        <v>9.4034209249487883</v>
      </c>
      <c r="E48" s="6">
        <f t="shared" ca="1" si="1"/>
        <v>236.40065018299782</v>
      </c>
      <c r="F48">
        <v>5</v>
      </c>
      <c r="G48">
        <v>10</v>
      </c>
      <c r="H48">
        <v>20</v>
      </c>
      <c r="I48">
        <v>0.85</v>
      </c>
      <c r="J48">
        <v>2.5000000000000001E-2</v>
      </c>
      <c r="K48" s="7">
        <f t="shared" ca="1" si="2"/>
        <v>53.20642269934465</v>
      </c>
      <c r="L48">
        <v>5</v>
      </c>
      <c r="M48">
        <v>1</v>
      </c>
      <c r="N48">
        <v>1</v>
      </c>
      <c r="O48">
        <v>0.01</v>
      </c>
      <c r="P48">
        <v>2.5000000000000001E-3</v>
      </c>
      <c r="Q48" s="7">
        <f t="shared" ca="1" si="3"/>
        <v>11.905363890802807</v>
      </c>
      <c r="R48">
        <v>5</v>
      </c>
      <c r="S48">
        <v>10</v>
      </c>
      <c r="T48">
        <v>20</v>
      </c>
      <c r="U48">
        <v>0.85</v>
      </c>
      <c r="V48">
        <v>2.5000000000000001E-2</v>
      </c>
      <c r="W48" s="7">
        <f t="shared" ca="1" si="4"/>
        <v>33.394050170375451</v>
      </c>
      <c r="X48">
        <v>2</v>
      </c>
      <c r="Y48">
        <v>0.75</v>
      </c>
      <c r="Z48">
        <v>0.75</v>
      </c>
      <c r="AA48">
        <v>0.01</v>
      </c>
      <c r="AB48">
        <v>2.5000000000000001E-3</v>
      </c>
      <c r="AC48" s="9">
        <f t="shared" ca="1" si="5"/>
        <v>2.4228920405625258</v>
      </c>
      <c r="AD48" s="11">
        <f t="shared" ca="1" si="6"/>
        <v>119.78523678721518</v>
      </c>
    </row>
    <row r="49" spans="1:30" x14ac:dyDescent="0.2">
      <c r="A49">
        <v>48</v>
      </c>
      <c r="B49" s="1" t="s">
        <v>9</v>
      </c>
      <c r="C49" s="1" t="s">
        <v>0</v>
      </c>
      <c r="D49" s="2">
        <f t="shared" ca="1" si="11"/>
        <v>8.9883328110726453</v>
      </c>
      <c r="E49" s="6">
        <f t="shared" ca="1" si="1"/>
        <v>121.50122426036388</v>
      </c>
      <c r="F49">
        <v>5</v>
      </c>
      <c r="G49">
        <v>10</v>
      </c>
      <c r="H49">
        <v>20</v>
      </c>
      <c r="I49">
        <v>0.85</v>
      </c>
      <c r="J49">
        <v>2.5000000000000001E-2</v>
      </c>
      <c r="K49" s="7">
        <f t="shared" ca="1" si="2"/>
        <v>43.057620342499391</v>
      </c>
      <c r="L49">
        <v>5</v>
      </c>
      <c r="M49">
        <v>1</v>
      </c>
      <c r="N49">
        <v>1</v>
      </c>
      <c r="O49">
        <v>0.01</v>
      </c>
      <c r="P49">
        <v>2.5000000000000001E-3</v>
      </c>
      <c r="Q49" s="7">
        <f t="shared" ca="1" si="3"/>
        <v>2.6391016489569106</v>
      </c>
      <c r="R49">
        <v>5</v>
      </c>
      <c r="S49">
        <v>10</v>
      </c>
      <c r="T49">
        <v>20</v>
      </c>
      <c r="U49">
        <v>0.85</v>
      </c>
      <c r="V49">
        <v>2.5000000000000001E-2</v>
      </c>
      <c r="W49" s="7">
        <f t="shared" ca="1" si="4"/>
        <v>44.396590480310145</v>
      </c>
      <c r="X49">
        <v>2</v>
      </c>
      <c r="Y49">
        <v>0.75</v>
      </c>
      <c r="Z49">
        <v>0.75</v>
      </c>
      <c r="AA49">
        <v>0.01</v>
      </c>
      <c r="AB49">
        <v>2.5000000000000001E-3</v>
      </c>
      <c r="AC49" s="9">
        <f ca="1">ABS(X49+Y49 + Z49+AA49*V49+AB49*W49+NORMINV(RAND(),0,1))</f>
        <v>3.2564054444731063</v>
      </c>
      <c r="AD49" s="11">
        <f t="shared" ca="1" si="6"/>
        <v>237.08879844401676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mult-regression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Kruppa-Scheetz, Jochen</dc:creator>
  <cp:lastModifiedBy>Kruppa-Scheetz, Jochen</cp:lastModifiedBy>
  <dcterms:created xsi:type="dcterms:W3CDTF">2025-01-29T12:38:08Z</dcterms:created>
  <dcterms:modified xsi:type="dcterms:W3CDTF">2025-03-03T13:15:06Z</dcterms:modified>
</cp:coreProperties>
</file>