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A16B1C35-2244-4247-8033-70BAD341D2F9}" xr6:coauthVersionLast="47" xr6:coauthVersionMax="47" xr10:uidLastSave="{00000000-0000-0000-0000-000000000000}"/>
  <bookViews>
    <workbookView xWindow="768" yWindow="768" windowWidth="37512" windowHeight="15456" xr2:uid="{D5180EE9-C3D9-9544-968B-1031EEEB2F32}"/>
  </bookViews>
  <sheets>
    <sheet name="mixed-fac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E4" i="5"/>
  <c r="E5" i="5"/>
  <c r="E6" i="5"/>
  <c r="E7" i="5"/>
  <c r="E8" i="5"/>
  <c r="E9" i="5"/>
  <c r="E2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K6" i="5" s="1"/>
  <c r="Q6" i="5" s="1"/>
  <c r="D5" i="5"/>
  <c r="D4" i="5"/>
  <c r="D3" i="5"/>
  <c r="D2" i="5"/>
  <c r="Q2" i="5" s="1"/>
  <c r="K20" i="5" l="1"/>
  <c r="Q20" i="5" s="1"/>
  <c r="K4" i="5"/>
  <c r="Q4" i="5" s="1"/>
  <c r="K28" i="5"/>
  <c r="Q28" i="5" s="1"/>
  <c r="K36" i="5"/>
  <c r="Q36" i="5" s="1"/>
  <c r="K44" i="5"/>
  <c r="Q44" i="5" s="1"/>
  <c r="K23" i="5"/>
  <c r="Q23" i="5" s="1"/>
  <c r="K15" i="5"/>
  <c r="Q15" i="5" s="1"/>
  <c r="K47" i="5"/>
  <c r="Q47" i="5" s="1"/>
  <c r="K39" i="5"/>
  <c r="Q39" i="5" s="1"/>
  <c r="K31" i="5"/>
  <c r="Q31" i="5" s="1"/>
  <c r="K5" i="5"/>
  <c r="Q5" i="5" s="1"/>
  <c r="K12" i="5"/>
  <c r="Q12" i="5" s="1"/>
  <c r="K13" i="5"/>
  <c r="Q13" i="5" s="1"/>
  <c r="K21" i="5"/>
  <c r="Q21" i="5" s="1"/>
  <c r="K29" i="5"/>
  <c r="Q29" i="5" s="1"/>
  <c r="K37" i="5"/>
  <c r="Q37" i="5" s="1"/>
  <c r="K45" i="5"/>
  <c r="Q45" i="5" s="1"/>
  <c r="K46" i="5"/>
  <c r="Q46" i="5" s="1"/>
  <c r="K38" i="5"/>
  <c r="Q38" i="5" s="1"/>
  <c r="K30" i="5"/>
  <c r="Q30" i="5" s="1"/>
  <c r="K22" i="5"/>
  <c r="Q22" i="5" s="1"/>
  <c r="K14" i="5"/>
  <c r="Q14" i="5" s="1"/>
  <c r="K2" i="5"/>
  <c r="K8" i="5"/>
  <c r="Q8" i="5" s="1"/>
  <c r="K9" i="5"/>
  <c r="Q9" i="5" s="1"/>
  <c r="K17" i="5"/>
  <c r="Q17" i="5" s="1"/>
  <c r="K25" i="5"/>
  <c r="Q25" i="5" s="1"/>
  <c r="K33" i="5"/>
  <c r="Q33" i="5" s="1"/>
  <c r="K41" i="5"/>
  <c r="Q41" i="5" s="1"/>
  <c r="K49" i="5"/>
  <c r="Q49" i="5" s="1"/>
  <c r="K7" i="5"/>
  <c r="Q7" i="5" s="1"/>
  <c r="K10" i="5"/>
  <c r="Q10" i="5" s="1"/>
  <c r="K18" i="5"/>
  <c r="Q18" i="5" s="1"/>
  <c r="K26" i="5"/>
  <c r="Q26" i="5" s="1"/>
  <c r="K34" i="5"/>
  <c r="Q34" i="5" s="1"/>
  <c r="K42" i="5"/>
  <c r="Q42" i="5" s="1"/>
  <c r="K3" i="5"/>
  <c r="Q3" i="5" s="1"/>
  <c r="K11" i="5"/>
  <c r="Q11" i="5" s="1"/>
  <c r="K19" i="5"/>
  <c r="Q19" i="5" s="1"/>
  <c r="K27" i="5"/>
  <c r="Q27" i="5" s="1"/>
  <c r="K35" i="5"/>
  <c r="Q35" i="5" s="1"/>
  <c r="K43" i="5"/>
  <c r="Q43" i="5" s="1"/>
  <c r="K48" i="5"/>
  <c r="Q48" i="5" s="1"/>
  <c r="K40" i="5"/>
  <c r="Q40" i="5" s="1"/>
  <c r="K32" i="5"/>
  <c r="Q32" i="5" s="1"/>
  <c r="K24" i="5"/>
  <c r="Q24" i="5" s="1"/>
  <c r="K16" i="5"/>
  <c r="Q16" i="5" s="1"/>
</calcChain>
</file>

<file path=xl/sharedStrings.xml><?xml version="1.0" encoding="utf-8"?>
<sst xmlns="http://schemas.openxmlformats.org/spreadsheetml/2006/main" count="125" uniqueCount="19">
  <si>
    <t>juvenile</t>
  </si>
  <si>
    <t>adult</t>
  </si>
  <si>
    <t>stage</t>
  </si>
  <si>
    <t>jump_length</t>
  </si>
  <si>
    <t>weight</t>
  </si>
  <si>
    <t>eff_stage</t>
  </si>
  <si>
    <t>intercept</t>
  </si>
  <si>
    <t>.id</t>
  </si>
  <si>
    <t>blood</t>
  </si>
  <si>
    <t>ketchup</t>
  </si>
  <si>
    <t>feeding</t>
  </si>
  <si>
    <t>eff_feeding</t>
  </si>
  <si>
    <t>sugar_water</t>
  </si>
  <si>
    <t>hatched</t>
  </si>
  <si>
    <t>eff_weight</t>
  </si>
  <si>
    <t>eff_hatched</t>
  </si>
  <si>
    <t>bonitur</t>
  </si>
  <si>
    <t>infected</t>
  </si>
  <si>
    <t>count_leg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</si>
</sst>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2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AC49"/>
  <sheetViews>
    <sheetView tabSelected="1" topLeftCell="D1" workbookViewId="0">
      <selection activeCell="X9" sqref="X9"/>
    </sheetView>
  </sheetViews>
  <sheetFormatPr baseColWidth="10" defaultRowHeight="15.6" x14ac:dyDescent="0.3"/>
  <cols>
    <col min="4" max="4" width="11.69921875" bestFit="1" customWidth="1"/>
    <col min="5" max="5" width="12.19921875" bestFit="1" customWidth="1"/>
    <col min="11" max="11" width="12.69921875" bestFit="1" customWidth="1"/>
    <col min="17" max="17" width="12.69921875" bestFit="1" customWidth="1"/>
  </cols>
  <sheetData>
    <row r="1" spans="1:29" ht="16.2" thickBot="1" x14ac:dyDescent="0.35">
      <c r="A1" s="4" t="s">
        <v>7</v>
      </c>
      <c r="B1" s="5" t="s">
        <v>10</v>
      </c>
      <c r="C1" s="5" t="s">
        <v>2</v>
      </c>
      <c r="D1" s="5" t="s">
        <v>4</v>
      </c>
      <c r="E1" s="5" t="s">
        <v>13</v>
      </c>
      <c r="F1" s="4" t="s">
        <v>6</v>
      </c>
      <c r="G1" s="4" t="s">
        <v>11</v>
      </c>
      <c r="H1" s="4" t="s">
        <v>5</v>
      </c>
      <c r="I1" s="4" t="s">
        <v>14</v>
      </c>
      <c r="J1" s="4" t="s">
        <v>15</v>
      </c>
      <c r="K1" s="6" t="s">
        <v>3</v>
      </c>
      <c r="L1" s="4" t="s">
        <v>6</v>
      </c>
      <c r="M1" s="4" t="s">
        <v>11</v>
      </c>
      <c r="N1" s="4" t="s">
        <v>5</v>
      </c>
      <c r="O1" s="4" t="s">
        <v>14</v>
      </c>
      <c r="P1" s="4" t="s">
        <v>15</v>
      </c>
      <c r="Q1" s="6" t="s">
        <v>16</v>
      </c>
      <c r="R1" s="4" t="s">
        <v>6</v>
      </c>
      <c r="S1" s="4" t="s">
        <v>11</v>
      </c>
      <c r="T1" s="4" t="s">
        <v>5</v>
      </c>
      <c r="U1" s="4" t="s">
        <v>14</v>
      </c>
      <c r="V1" s="4" t="s">
        <v>15</v>
      </c>
      <c r="W1" s="6" t="s">
        <v>17</v>
      </c>
      <c r="X1" s="4" t="s">
        <v>6</v>
      </c>
      <c r="Y1" s="4" t="s">
        <v>11</v>
      </c>
      <c r="Z1" s="4" t="s">
        <v>5</v>
      </c>
      <c r="AA1" s="4" t="s">
        <v>14</v>
      </c>
      <c r="AB1" s="4" t="s">
        <v>15</v>
      </c>
      <c r="AC1" s="6" t="s">
        <v>18</v>
      </c>
    </row>
    <row r="2" spans="1:29" x14ac:dyDescent="0.3">
      <c r="A2">
        <v>1</v>
      </c>
      <c r="B2" s="1" t="s">
        <v>12</v>
      </c>
      <c r="C2" s="1" t="s">
        <v>1</v>
      </c>
      <c r="D2" s="2">
        <f ca="1">NORMINV(RAND(),17,3)</f>
        <v>18.42533675890482</v>
      </c>
      <c r="E2" s="7">
        <f ca="1">_xlfn.LOGNORM.INV(RAND(),6,0.5)</f>
        <v>552.05525933458205</v>
      </c>
      <c r="F2">
        <v>5</v>
      </c>
      <c r="G2">
        <v>5</v>
      </c>
      <c r="H2">
        <v>15</v>
      </c>
      <c r="I2">
        <v>1.25</v>
      </c>
      <c r="J2">
        <v>0.05</v>
      </c>
      <c r="K2" s="8">
        <f ca="1">F2+G2 + H2+I2*D2+J2*E2+NORMINV(RAND(),0,5)</f>
        <v>75.309599101758906</v>
      </c>
      <c r="L2">
        <v>5</v>
      </c>
      <c r="M2">
        <v>-1</v>
      </c>
      <c r="N2">
        <v>0</v>
      </c>
      <c r="O2">
        <v>0.05</v>
      </c>
      <c r="P2">
        <v>1E-3</v>
      </c>
      <c r="Q2" s="8">
        <f ca="1">L2+M2+N2+O2*D2+P2*E2+NORMINV(RAND(),0,5)</f>
        <v>8.2483790383560738</v>
      </c>
      <c r="R2">
        <v>10</v>
      </c>
      <c r="S2">
        <v>5</v>
      </c>
      <c r="T2">
        <v>15</v>
      </c>
      <c r="U2">
        <v>12.5</v>
      </c>
      <c r="V2">
        <v>10</v>
      </c>
      <c r="W2" s="3"/>
      <c r="X2">
        <v>10</v>
      </c>
      <c r="Y2">
        <v>5</v>
      </c>
      <c r="Z2">
        <v>15</v>
      </c>
      <c r="AA2">
        <v>12.5</v>
      </c>
      <c r="AB2">
        <v>10</v>
      </c>
      <c r="AC2" s="3"/>
    </row>
    <row r="3" spans="1:29" x14ac:dyDescent="0.3">
      <c r="A3">
        <v>2</v>
      </c>
      <c r="B3" s="1" t="s">
        <v>12</v>
      </c>
      <c r="C3" s="1" t="s">
        <v>1</v>
      </c>
      <c r="D3" s="2">
        <f t="shared" ref="D3:D9" ca="1" si="0">NORMINV(RAND(),17,3)</f>
        <v>16.43667668696478</v>
      </c>
      <c r="E3" s="7">
        <f t="shared" ref="E3:E49" ca="1" si="1">_xlfn.LOGNORM.INV(RAND(),6,0.5)</f>
        <v>191.36952526126794</v>
      </c>
      <c r="F3">
        <v>5</v>
      </c>
      <c r="G3">
        <v>5</v>
      </c>
      <c r="H3">
        <v>15</v>
      </c>
      <c r="I3">
        <v>1.25</v>
      </c>
      <c r="J3">
        <v>0.05</v>
      </c>
      <c r="K3" s="8">
        <f t="shared" ref="K3:K49" ca="1" si="2">F3+G3 + H3+I3*D3+J3*E3+NORMINV(RAND(),0,5)</f>
        <v>54.178016581388476</v>
      </c>
      <c r="L3">
        <v>5</v>
      </c>
      <c r="M3">
        <v>-1</v>
      </c>
      <c r="N3">
        <v>0</v>
      </c>
      <c r="O3">
        <v>0.05</v>
      </c>
      <c r="P3">
        <v>1E-3</v>
      </c>
      <c r="Q3" s="8">
        <f t="shared" ref="Q3:Q49" ca="1" si="3">L3+M3 + N3+O3*J3+P3*K3+NORMINV(RAND(),0,5)</f>
        <v>2.4332145410134229</v>
      </c>
      <c r="R3">
        <v>10</v>
      </c>
      <c r="S3">
        <v>5</v>
      </c>
      <c r="T3">
        <v>15</v>
      </c>
      <c r="U3">
        <v>12.5</v>
      </c>
      <c r="V3">
        <v>10</v>
      </c>
      <c r="W3" s="3"/>
      <c r="X3">
        <v>10</v>
      </c>
      <c r="Y3">
        <v>5</v>
      </c>
      <c r="Z3">
        <v>15</v>
      </c>
      <c r="AA3">
        <v>12.5</v>
      </c>
      <c r="AB3">
        <v>10</v>
      </c>
      <c r="AC3" s="3"/>
    </row>
    <row r="4" spans="1:29" x14ac:dyDescent="0.3">
      <c r="A4">
        <v>3</v>
      </c>
      <c r="B4" s="1" t="s">
        <v>12</v>
      </c>
      <c r="C4" s="1" t="s">
        <v>1</v>
      </c>
      <c r="D4" s="2">
        <f t="shared" ca="1" si="0"/>
        <v>20.133787375089863</v>
      </c>
      <c r="E4" s="7">
        <f t="shared" ca="1" si="1"/>
        <v>299.26058924021595</v>
      </c>
      <c r="F4">
        <v>5</v>
      </c>
      <c r="G4">
        <v>5</v>
      </c>
      <c r="H4">
        <v>15</v>
      </c>
      <c r="I4">
        <v>1.25</v>
      </c>
      <c r="J4">
        <v>0.05</v>
      </c>
      <c r="K4" s="8">
        <f t="shared" ca="1" si="2"/>
        <v>69.202069953224139</v>
      </c>
      <c r="L4">
        <v>5</v>
      </c>
      <c r="M4">
        <v>-1</v>
      </c>
      <c r="N4">
        <v>0</v>
      </c>
      <c r="O4">
        <v>0.05</v>
      </c>
      <c r="P4">
        <v>1E-3</v>
      </c>
      <c r="Q4" s="8">
        <f t="shared" ca="1" si="3"/>
        <v>4.1611949892992701</v>
      </c>
      <c r="R4">
        <v>10</v>
      </c>
      <c r="S4">
        <v>5</v>
      </c>
      <c r="T4">
        <v>15</v>
      </c>
      <c r="U4">
        <v>12.5</v>
      </c>
      <c r="V4">
        <v>10</v>
      </c>
      <c r="W4" s="3"/>
      <c r="X4">
        <v>10</v>
      </c>
      <c r="Y4">
        <v>5</v>
      </c>
      <c r="Z4">
        <v>15</v>
      </c>
      <c r="AA4">
        <v>12.5</v>
      </c>
      <c r="AB4">
        <v>10</v>
      </c>
      <c r="AC4" s="3"/>
    </row>
    <row r="5" spans="1:29" x14ac:dyDescent="0.3">
      <c r="A5">
        <v>4</v>
      </c>
      <c r="B5" s="1" t="s">
        <v>12</v>
      </c>
      <c r="C5" s="1" t="s">
        <v>1</v>
      </c>
      <c r="D5" s="2">
        <f t="shared" ca="1" si="0"/>
        <v>19.975251904449092</v>
      </c>
      <c r="E5" s="7">
        <f t="shared" ca="1" si="1"/>
        <v>129.4001157433635</v>
      </c>
      <c r="F5">
        <v>5</v>
      </c>
      <c r="G5">
        <v>5</v>
      </c>
      <c r="H5">
        <v>15</v>
      </c>
      <c r="I5">
        <v>1.25</v>
      </c>
      <c r="J5">
        <v>0.05</v>
      </c>
      <c r="K5" s="8">
        <f t="shared" ca="1" si="2"/>
        <v>58.220580421706295</v>
      </c>
      <c r="L5">
        <v>5</v>
      </c>
      <c r="M5">
        <v>-1</v>
      </c>
      <c r="N5">
        <v>0</v>
      </c>
      <c r="O5">
        <v>0.05</v>
      </c>
      <c r="P5">
        <v>1E-3</v>
      </c>
      <c r="Q5" s="8">
        <f t="shared" ca="1" si="3"/>
        <v>0.25234098242634939</v>
      </c>
      <c r="R5">
        <v>10</v>
      </c>
      <c r="S5">
        <v>5</v>
      </c>
      <c r="T5">
        <v>15</v>
      </c>
      <c r="U5">
        <v>12.5</v>
      </c>
      <c r="V5">
        <v>10</v>
      </c>
      <c r="W5" s="3"/>
      <c r="X5">
        <v>10</v>
      </c>
      <c r="Y5">
        <v>5</v>
      </c>
      <c r="Z5">
        <v>15</v>
      </c>
      <c r="AA5">
        <v>12.5</v>
      </c>
      <c r="AB5">
        <v>10</v>
      </c>
      <c r="AC5" s="3"/>
    </row>
    <row r="6" spans="1:29" x14ac:dyDescent="0.3">
      <c r="A6">
        <v>5</v>
      </c>
      <c r="B6" s="1" t="s">
        <v>12</v>
      </c>
      <c r="C6" s="1" t="s">
        <v>1</v>
      </c>
      <c r="D6" s="2">
        <f t="shared" ca="1" si="0"/>
        <v>20.700348414664958</v>
      </c>
      <c r="E6" s="7">
        <f t="shared" ca="1" si="1"/>
        <v>450.88596289066913</v>
      </c>
      <c r="F6">
        <v>5</v>
      </c>
      <c r="G6">
        <v>5</v>
      </c>
      <c r="H6">
        <v>15</v>
      </c>
      <c r="I6">
        <v>1.25</v>
      </c>
      <c r="J6">
        <v>0.05</v>
      </c>
      <c r="K6" s="8">
        <f t="shared" ca="1" si="2"/>
        <v>66.019643122721888</v>
      </c>
      <c r="L6">
        <v>5</v>
      </c>
      <c r="M6">
        <v>-1</v>
      </c>
      <c r="N6">
        <v>0</v>
      </c>
      <c r="O6">
        <v>0.05</v>
      </c>
      <c r="P6">
        <v>1E-3</v>
      </c>
      <c r="Q6" s="8">
        <f t="shared" ca="1" si="3"/>
        <v>5.1074048094748701</v>
      </c>
      <c r="R6">
        <v>10</v>
      </c>
      <c r="S6">
        <v>5</v>
      </c>
      <c r="T6">
        <v>15</v>
      </c>
      <c r="U6">
        <v>12.5</v>
      </c>
      <c r="V6">
        <v>10</v>
      </c>
      <c r="W6" s="3"/>
      <c r="X6">
        <v>10</v>
      </c>
      <c r="Y6">
        <v>5</v>
      </c>
      <c r="Z6">
        <v>15</v>
      </c>
      <c r="AA6">
        <v>12.5</v>
      </c>
      <c r="AB6">
        <v>10</v>
      </c>
      <c r="AC6" s="3"/>
    </row>
    <row r="7" spans="1:29" x14ac:dyDescent="0.3">
      <c r="A7">
        <v>6</v>
      </c>
      <c r="B7" s="1" t="s">
        <v>12</v>
      </c>
      <c r="C7" s="1" t="s">
        <v>1</v>
      </c>
      <c r="D7" s="2">
        <f t="shared" ca="1" si="0"/>
        <v>15.455822475766318</v>
      </c>
      <c r="E7" s="7">
        <f t="shared" ca="1" si="1"/>
        <v>382.23529794475127</v>
      </c>
      <c r="F7">
        <v>5</v>
      </c>
      <c r="G7">
        <v>5</v>
      </c>
      <c r="H7">
        <v>15</v>
      </c>
      <c r="I7">
        <v>1.25</v>
      </c>
      <c r="J7">
        <v>0.05</v>
      </c>
      <c r="K7" s="8">
        <f t="shared" ca="1" si="2"/>
        <v>67.466310382125883</v>
      </c>
      <c r="L7">
        <v>5</v>
      </c>
      <c r="M7">
        <v>-1</v>
      </c>
      <c r="N7">
        <v>0</v>
      </c>
      <c r="O7">
        <v>0.05</v>
      </c>
      <c r="P7">
        <v>1E-3</v>
      </c>
      <c r="Q7" s="8">
        <f t="shared" ca="1" si="3"/>
        <v>6.5872274924519871</v>
      </c>
      <c r="R7">
        <v>10</v>
      </c>
      <c r="S7">
        <v>5</v>
      </c>
      <c r="T7">
        <v>15</v>
      </c>
      <c r="U7">
        <v>12.5</v>
      </c>
      <c r="V7">
        <v>10</v>
      </c>
      <c r="W7" s="3"/>
      <c r="X7">
        <v>10</v>
      </c>
      <c r="Y7">
        <v>5</v>
      </c>
      <c r="Z7">
        <v>15</v>
      </c>
      <c r="AA7">
        <v>12.5</v>
      </c>
      <c r="AB7">
        <v>10</v>
      </c>
      <c r="AC7" s="3"/>
    </row>
    <row r="8" spans="1:29" x14ac:dyDescent="0.3">
      <c r="A8">
        <v>7</v>
      </c>
      <c r="B8" s="1" t="s">
        <v>12</v>
      </c>
      <c r="C8" s="1" t="s">
        <v>1</v>
      </c>
      <c r="D8" s="2">
        <f t="shared" ca="1" si="0"/>
        <v>18.530249503784553</v>
      </c>
      <c r="E8" s="7">
        <f t="shared" ca="1" si="1"/>
        <v>459.71847390170774</v>
      </c>
      <c r="F8">
        <v>5</v>
      </c>
      <c r="G8">
        <v>5</v>
      </c>
      <c r="H8">
        <v>15</v>
      </c>
      <c r="I8">
        <v>1.25</v>
      </c>
      <c r="J8">
        <v>0.05</v>
      </c>
      <c r="K8" s="8">
        <f t="shared" ca="1" si="2"/>
        <v>61.334839889705265</v>
      </c>
      <c r="L8">
        <v>5</v>
      </c>
      <c r="M8">
        <v>-1</v>
      </c>
      <c r="N8">
        <v>0</v>
      </c>
      <c r="O8">
        <v>0.05</v>
      </c>
      <c r="P8">
        <v>1E-3</v>
      </c>
      <c r="Q8" s="8">
        <f t="shared" ca="1" si="3"/>
        <v>-3.0181690241657853</v>
      </c>
      <c r="R8">
        <v>10</v>
      </c>
      <c r="S8">
        <v>5</v>
      </c>
      <c r="T8">
        <v>15</v>
      </c>
      <c r="U8">
        <v>12.5</v>
      </c>
      <c r="V8">
        <v>10</v>
      </c>
      <c r="W8" s="3"/>
      <c r="X8">
        <v>10</v>
      </c>
      <c r="Y8">
        <v>5</v>
      </c>
      <c r="Z8">
        <v>15</v>
      </c>
      <c r="AA8">
        <v>12.5</v>
      </c>
      <c r="AB8">
        <v>10</v>
      </c>
      <c r="AC8" s="3"/>
    </row>
    <row r="9" spans="1:29" x14ac:dyDescent="0.3">
      <c r="A9">
        <v>8</v>
      </c>
      <c r="B9" s="1" t="s">
        <v>12</v>
      </c>
      <c r="C9" s="1" t="s">
        <v>1</v>
      </c>
      <c r="D9" s="2">
        <f t="shared" ca="1" si="0"/>
        <v>20.404646411625652</v>
      </c>
      <c r="E9" s="7">
        <f t="shared" ca="1" si="1"/>
        <v>519.26395101307151</v>
      </c>
      <c r="F9">
        <v>5</v>
      </c>
      <c r="G9">
        <v>5</v>
      </c>
      <c r="H9">
        <v>15</v>
      </c>
      <c r="I9">
        <v>1.25</v>
      </c>
      <c r="J9">
        <v>0.05</v>
      </c>
      <c r="K9" s="8">
        <f t="shared" ca="1" si="2"/>
        <v>79.027918991291727</v>
      </c>
      <c r="L9">
        <v>5</v>
      </c>
      <c r="M9">
        <v>-1</v>
      </c>
      <c r="N9">
        <v>0</v>
      </c>
      <c r="O9">
        <v>0.05</v>
      </c>
      <c r="P9">
        <v>1E-3</v>
      </c>
      <c r="Q9" s="8">
        <f t="shared" ca="1" si="3"/>
        <v>2.5779739316777661</v>
      </c>
      <c r="R9">
        <v>10</v>
      </c>
      <c r="S9">
        <v>5</v>
      </c>
      <c r="T9">
        <v>15</v>
      </c>
      <c r="U9">
        <v>12.5</v>
      </c>
      <c r="V9">
        <v>10</v>
      </c>
      <c r="W9" s="3"/>
      <c r="X9">
        <v>10</v>
      </c>
      <c r="Y9">
        <v>5</v>
      </c>
      <c r="Z9">
        <v>15</v>
      </c>
      <c r="AA9">
        <v>12.5</v>
      </c>
      <c r="AB9">
        <v>10</v>
      </c>
      <c r="AC9" s="3"/>
    </row>
    <row r="10" spans="1:29" x14ac:dyDescent="0.3">
      <c r="A10">
        <v>9</v>
      </c>
      <c r="B10" s="1" t="s">
        <v>12</v>
      </c>
      <c r="C10" s="1" t="s">
        <v>0</v>
      </c>
      <c r="D10" s="2">
        <f ca="1">NORMINV(RAND(),5,1)</f>
        <v>5.8585225556889302</v>
      </c>
      <c r="E10" s="7">
        <f t="shared" ca="1" si="1"/>
        <v>698.83458016954967</v>
      </c>
      <c r="F10">
        <v>5</v>
      </c>
      <c r="G10">
        <v>5</v>
      </c>
      <c r="H10">
        <v>20</v>
      </c>
      <c r="I10">
        <v>0.85</v>
      </c>
      <c r="J10">
        <v>0.05</v>
      </c>
      <c r="K10" s="8">
        <f t="shared" ca="1" si="2"/>
        <v>73.550115378715589</v>
      </c>
      <c r="L10">
        <v>5</v>
      </c>
      <c r="M10">
        <v>2</v>
      </c>
      <c r="N10">
        <v>1</v>
      </c>
      <c r="O10">
        <v>0.01</v>
      </c>
      <c r="P10">
        <v>1E-3</v>
      </c>
      <c r="Q10" s="8">
        <f t="shared" ca="1" si="3"/>
        <v>6.3668339026835676</v>
      </c>
      <c r="R10">
        <v>10</v>
      </c>
      <c r="S10">
        <v>10</v>
      </c>
      <c r="T10">
        <v>20</v>
      </c>
      <c r="U10">
        <v>10</v>
      </c>
      <c r="V10">
        <v>5</v>
      </c>
      <c r="W10" s="3"/>
      <c r="X10">
        <v>10</v>
      </c>
      <c r="Y10">
        <v>10</v>
      </c>
      <c r="Z10">
        <v>20</v>
      </c>
      <c r="AA10">
        <v>10</v>
      </c>
      <c r="AB10">
        <v>5</v>
      </c>
      <c r="AC10" s="3"/>
    </row>
    <row r="11" spans="1:29" x14ac:dyDescent="0.3">
      <c r="A11">
        <v>10</v>
      </c>
      <c r="B11" s="1" t="s">
        <v>12</v>
      </c>
      <c r="C11" s="1" t="s">
        <v>0</v>
      </c>
      <c r="D11" s="2">
        <f t="shared" ref="D11:D17" ca="1" si="4">NORMINV(RAND(),5,1)</f>
        <v>5.8971193990710677</v>
      </c>
      <c r="E11" s="7">
        <f t="shared" ca="1" si="1"/>
        <v>584.6881346115382</v>
      </c>
      <c r="F11">
        <v>5</v>
      </c>
      <c r="G11">
        <v>5</v>
      </c>
      <c r="H11">
        <v>20</v>
      </c>
      <c r="I11">
        <v>0.85</v>
      </c>
      <c r="J11">
        <v>0.05</v>
      </c>
      <c r="K11" s="8">
        <f t="shared" ca="1" si="2"/>
        <v>61.624306772853075</v>
      </c>
      <c r="L11">
        <v>5</v>
      </c>
      <c r="M11">
        <v>2</v>
      </c>
      <c r="N11">
        <v>1</v>
      </c>
      <c r="O11">
        <v>0.01</v>
      </c>
      <c r="P11">
        <v>1E-3</v>
      </c>
      <c r="Q11" s="8">
        <f t="shared" ca="1" si="3"/>
        <v>7.6445304130835252</v>
      </c>
      <c r="R11">
        <v>10</v>
      </c>
      <c r="S11">
        <v>10</v>
      </c>
      <c r="T11">
        <v>20</v>
      </c>
      <c r="U11">
        <v>10</v>
      </c>
      <c r="V11">
        <v>5</v>
      </c>
      <c r="W11" s="3"/>
      <c r="X11">
        <v>10</v>
      </c>
      <c r="Y11">
        <v>10</v>
      </c>
      <c r="Z11">
        <v>20</v>
      </c>
      <c r="AA11">
        <v>10</v>
      </c>
      <c r="AB11">
        <v>5</v>
      </c>
      <c r="AC11" s="3"/>
    </row>
    <row r="12" spans="1:29" x14ac:dyDescent="0.3">
      <c r="A12">
        <v>11</v>
      </c>
      <c r="B12" s="1" t="s">
        <v>12</v>
      </c>
      <c r="C12" s="1" t="s">
        <v>0</v>
      </c>
      <c r="D12" s="2">
        <f t="shared" ca="1" si="4"/>
        <v>5.5865756240859819</v>
      </c>
      <c r="E12" s="7">
        <f t="shared" ca="1" si="1"/>
        <v>309.01184378861609</v>
      </c>
      <c r="F12">
        <v>5</v>
      </c>
      <c r="G12">
        <v>5</v>
      </c>
      <c r="H12">
        <v>20</v>
      </c>
      <c r="I12">
        <v>0.85</v>
      </c>
      <c r="J12">
        <v>0.05</v>
      </c>
      <c r="K12" s="8">
        <f t="shared" ca="1" si="2"/>
        <v>45.169887056133604</v>
      </c>
      <c r="L12">
        <v>5</v>
      </c>
      <c r="M12">
        <v>2</v>
      </c>
      <c r="N12">
        <v>1</v>
      </c>
      <c r="O12">
        <v>0.01</v>
      </c>
      <c r="P12">
        <v>1E-3</v>
      </c>
      <c r="Q12" s="8">
        <f t="shared" ca="1" si="3"/>
        <v>16.598593600535374</v>
      </c>
      <c r="R12">
        <v>10</v>
      </c>
      <c r="S12">
        <v>10</v>
      </c>
      <c r="T12">
        <v>20</v>
      </c>
      <c r="U12">
        <v>10</v>
      </c>
      <c r="V12">
        <v>5</v>
      </c>
      <c r="W12" s="3"/>
      <c r="X12">
        <v>10</v>
      </c>
      <c r="Y12">
        <v>10</v>
      </c>
      <c r="Z12">
        <v>20</v>
      </c>
      <c r="AA12">
        <v>10</v>
      </c>
      <c r="AB12">
        <v>5</v>
      </c>
      <c r="AC12" s="3"/>
    </row>
    <row r="13" spans="1:29" x14ac:dyDescent="0.3">
      <c r="A13">
        <v>12</v>
      </c>
      <c r="B13" s="1" t="s">
        <v>12</v>
      </c>
      <c r="C13" s="1" t="s">
        <v>0</v>
      </c>
      <c r="D13" s="2">
        <f t="shared" ca="1" si="4"/>
        <v>5.0632605291971391</v>
      </c>
      <c r="E13" s="7">
        <f t="shared" ca="1" si="1"/>
        <v>209.30369493669974</v>
      </c>
      <c r="F13">
        <v>5</v>
      </c>
      <c r="G13">
        <v>5</v>
      </c>
      <c r="H13">
        <v>20</v>
      </c>
      <c r="I13">
        <v>0.85</v>
      </c>
      <c r="J13">
        <v>0.05</v>
      </c>
      <c r="K13" s="8">
        <f t="shared" ca="1" si="2"/>
        <v>39.907195162750007</v>
      </c>
      <c r="L13">
        <v>5</v>
      </c>
      <c r="M13">
        <v>2</v>
      </c>
      <c r="N13">
        <v>1</v>
      </c>
      <c r="O13">
        <v>0.01</v>
      </c>
      <c r="P13">
        <v>1E-3</v>
      </c>
      <c r="Q13" s="8">
        <f t="shared" ca="1" si="3"/>
        <v>13.439825302988343</v>
      </c>
      <c r="R13">
        <v>10</v>
      </c>
      <c r="S13">
        <v>10</v>
      </c>
      <c r="T13">
        <v>20</v>
      </c>
      <c r="U13">
        <v>10</v>
      </c>
      <c r="V13">
        <v>5</v>
      </c>
      <c r="W13" s="3"/>
      <c r="X13">
        <v>10</v>
      </c>
      <c r="Y13">
        <v>10</v>
      </c>
      <c r="Z13">
        <v>20</v>
      </c>
      <c r="AA13">
        <v>10</v>
      </c>
      <c r="AB13">
        <v>5</v>
      </c>
      <c r="AC13" s="3"/>
    </row>
    <row r="14" spans="1:29" x14ac:dyDescent="0.3">
      <c r="A14">
        <v>13</v>
      </c>
      <c r="B14" s="1" t="s">
        <v>12</v>
      </c>
      <c r="C14" s="1" t="s">
        <v>0</v>
      </c>
      <c r="D14" s="2">
        <f t="shared" ca="1" si="4"/>
        <v>4.4069554101553381</v>
      </c>
      <c r="E14" s="7">
        <f t="shared" ca="1" si="1"/>
        <v>245.77448366825718</v>
      </c>
      <c r="F14">
        <v>5</v>
      </c>
      <c r="G14">
        <v>5</v>
      </c>
      <c r="H14">
        <v>20</v>
      </c>
      <c r="I14">
        <v>0.85</v>
      </c>
      <c r="J14">
        <v>0.05</v>
      </c>
      <c r="K14" s="8">
        <f t="shared" ca="1" si="2"/>
        <v>47.681092436618883</v>
      </c>
      <c r="L14">
        <v>5</v>
      </c>
      <c r="M14">
        <v>2</v>
      </c>
      <c r="N14">
        <v>1</v>
      </c>
      <c r="O14">
        <v>0.01</v>
      </c>
      <c r="P14">
        <v>1E-3</v>
      </c>
      <c r="Q14" s="8">
        <f t="shared" ca="1" si="3"/>
        <v>13.204723100527323</v>
      </c>
      <c r="R14">
        <v>10</v>
      </c>
      <c r="S14">
        <v>10</v>
      </c>
      <c r="T14">
        <v>20</v>
      </c>
      <c r="U14">
        <v>10</v>
      </c>
      <c r="V14">
        <v>5</v>
      </c>
      <c r="W14" s="3"/>
      <c r="X14">
        <v>10</v>
      </c>
      <c r="Y14">
        <v>10</v>
      </c>
      <c r="Z14">
        <v>20</v>
      </c>
      <c r="AA14">
        <v>10</v>
      </c>
      <c r="AB14">
        <v>5</v>
      </c>
      <c r="AC14" s="3"/>
    </row>
    <row r="15" spans="1:29" x14ac:dyDescent="0.3">
      <c r="A15">
        <v>14</v>
      </c>
      <c r="B15" s="1" t="s">
        <v>12</v>
      </c>
      <c r="C15" s="1" t="s">
        <v>0</v>
      </c>
      <c r="D15" s="2">
        <f t="shared" ca="1" si="4"/>
        <v>4.8396049972132413</v>
      </c>
      <c r="E15" s="7">
        <f t="shared" ca="1" si="1"/>
        <v>689.99616602622473</v>
      </c>
      <c r="F15">
        <v>5</v>
      </c>
      <c r="G15">
        <v>5</v>
      </c>
      <c r="H15">
        <v>20</v>
      </c>
      <c r="I15">
        <v>0.85</v>
      </c>
      <c r="J15">
        <v>0.05</v>
      </c>
      <c r="K15" s="8">
        <f t="shared" ca="1" si="2"/>
        <v>72.98812328536107</v>
      </c>
      <c r="L15">
        <v>5</v>
      </c>
      <c r="M15">
        <v>2</v>
      </c>
      <c r="N15">
        <v>1</v>
      </c>
      <c r="O15">
        <v>0.01</v>
      </c>
      <c r="P15">
        <v>1E-3</v>
      </c>
      <c r="Q15" s="8">
        <f t="shared" ca="1" si="3"/>
        <v>12.18744066449217</v>
      </c>
      <c r="R15">
        <v>10</v>
      </c>
      <c r="S15">
        <v>10</v>
      </c>
      <c r="T15">
        <v>20</v>
      </c>
      <c r="U15">
        <v>10</v>
      </c>
      <c r="V15">
        <v>5</v>
      </c>
      <c r="W15" s="3"/>
      <c r="X15">
        <v>10</v>
      </c>
      <c r="Y15">
        <v>10</v>
      </c>
      <c r="Z15">
        <v>20</v>
      </c>
      <c r="AA15">
        <v>10</v>
      </c>
      <c r="AB15">
        <v>5</v>
      </c>
      <c r="AC15" s="3"/>
    </row>
    <row r="16" spans="1:29" x14ac:dyDescent="0.3">
      <c r="A16">
        <v>15</v>
      </c>
      <c r="B16" s="1" t="s">
        <v>12</v>
      </c>
      <c r="C16" s="1" t="s">
        <v>0</v>
      </c>
      <c r="D16" s="2">
        <f t="shared" ca="1" si="4"/>
        <v>4.0856760535978012</v>
      </c>
      <c r="E16" s="7">
        <f t="shared" ca="1" si="1"/>
        <v>584.52622254612118</v>
      </c>
      <c r="F16">
        <v>5</v>
      </c>
      <c r="G16">
        <v>5</v>
      </c>
      <c r="H16">
        <v>20</v>
      </c>
      <c r="I16">
        <v>0.85</v>
      </c>
      <c r="J16">
        <v>0.05</v>
      </c>
      <c r="K16" s="8">
        <f t="shared" ca="1" si="2"/>
        <v>51.190928460426335</v>
      </c>
      <c r="L16">
        <v>5</v>
      </c>
      <c r="M16">
        <v>2</v>
      </c>
      <c r="N16">
        <v>1</v>
      </c>
      <c r="O16">
        <v>0.01</v>
      </c>
      <c r="P16">
        <v>1E-3</v>
      </c>
      <c r="Q16" s="8">
        <f t="shared" ca="1" si="3"/>
        <v>13.879952926619511</v>
      </c>
      <c r="R16">
        <v>10</v>
      </c>
      <c r="S16">
        <v>10</v>
      </c>
      <c r="T16">
        <v>20</v>
      </c>
      <c r="U16">
        <v>10</v>
      </c>
      <c r="V16">
        <v>5</v>
      </c>
      <c r="W16" s="3"/>
      <c r="X16">
        <v>10</v>
      </c>
      <c r="Y16">
        <v>10</v>
      </c>
      <c r="Z16">
        <v>20</v>
      </c>
      <c r="AA16">
        <v>10</v>
      </c>
      <c r="AB16">
        <v>5</v>
      </c>
      <c r="AC16" s="3"/>
    </row>
    <row r="17" spans="1:29" x14ac:dyDescent="0.3">
      <c r="A17">
        <v>16</v>
      </c>
      <c r="B17" s="1" t="s">
        <v>12</v>
      </c>
      <c r="C17" s="1" t="s">
        <v>0</v>
      </c>
      <c r="D17" s="2">
        <f t="shared" ca="1" si="4"/>
        <v>4.827317778649495</v>
      </c>
      <c r="E17" s="7">
        <f t="shared" ca="1" si="1"/>
        <v>507.03894928250685</v>
      </c>
      <c r="F17">
        <v>5</v>
      </c>
      <c r="G17">
        <v>5</v>
      </c>
      <c r="H17">
        <v>20</v>
      </c>
      <c r="I17">
        <v>0.85</v>
      </c>
      <c r="J17">
        <v>0.05</v>
      </c>
      <c r="K17" s="8">
        <f t="shared" ca="1" si="2"/>
        <v>62.936349407543567</v>
      </c>
      <c r="L17">
        <v>5</v>
      </c>
      <c r="M17">
        <v>2</v>
      </c>
      <c r="N17">
        <v>1</v>
      </c>
      <c r="O17">
        <v>0.01</v>
      </c>
      <c r="P17">
        <v>1E-3</v>
      </c>
      <c r="Q17" s="8">
        <f t="shared" ca="1" si="3"/>
        <v>14.069792083237564</v>
      </c>
      <c r="R17">
        <v>10</v>
      </c>
      <c r="S17">
        <v>10</v>
      </c>
      <c r="T17">
        <v>20</v>
      </c>
      <c r="U17">
        <v>10</v>
      </c>
      <c r="V17">
        <v>5</v>
      </c>
      <c r="W17" s="3"/>
      <c r="X17">
        <v>10</v>
      </c>
      <c r="Y17">
        <v>10</v>
      </c>
      <c r="Z17">
        <v>20</v>
      </c>
      <c r="AA17">
        <v>10</v>
      </c>
      <c r="AB17">
        <v>5</v>
      </c>
      <c r="AC17" s="3"/>
    </row>
    <row r="18" spans="1:29" x14ac:dyDescent="0.3">
      <c r="A18">
        <v>17</v>
      </c>
      <c r="B18" s="1" t="s">
        <v>8</v>
      </c>
      <c r="C18" s="1" t="s">
        <v>1</v>
      </c>
      <c r="D18" s="2">
        <f ca="1">NORMINV(RAND(),12,4)</f>
        <v>14.977459253039019</v>
      </c>
      <c r="E18" s="7">
        <f t="shared" ca="1" si="1"/>
        <v>440.0789957599734</v>
      </c>
      <c r="F18">
        <v>5</v>
      </c>
      <c r="G18">
        <v>15</v>
      </c>
      <c r="H18">
        <v>20</v>
      </c>
      <c r="I18">
        <v>1.25</v>
      </c>
      <c r="J18">
        <v>7.4999999999999997E-2</v>
      </c>
      <c r="K18" s="8">
        <f t="shared" ca="1" si="2"/>
        <v>84.904039094967303</v>
      </c>
      <c r="L18">
        <v>5</v>
      </c>
      <c r="M18">
        <v>2</v>
      </c>
      <c r="N18">
        <v>0</v>
      </c>
      <c r="O18">
        <v>0.05</v>
      </c>
      <c r="P18">
        <v>7.4999999999999997E-3</v>
      </c>
      <c r="Q18" s="8">
        <f t="shared" ca="1" si="3"/>
        <v>15.347164741425468</v>
      </c>
      <c r="R18">
        <v>10</v>
      </c>
      <c r="S18">
        <v>15</v>
      </c>
      <c r="T18">
        <v>25</v>
      </c>
      <c r="U18">
        <v>20</v>
      </c>
      <c r="V18">
        <v>10</v>
      </c>
      <c r="W18" s="3"/>
      <c r="X18">
        <v>10</v>
      </c>
      <c r="Y18">
        <v>15</v>
      </c>
      <c r="Z18">
        <v>25</v>
      </c>
      <c r="AA18">
        <v>20</v>
      </c>
      <c r="AB18">
        <v>10</v>
      </c>
      <c r="AC18" s="3"/>
    </row>
    <row r="19" spans="1:29" x14ac:dyDescent="0.3">
      <c r="A19">
        <v>18</v>
      </c>
      <c r="B19" s="1" t="s">
        <v>8</v>
      </c>
      <c r="C19" s="1" t="s">
        <v>1</v>
      </c>
      <c r="D19" s="2">
        <f t="shared" ref="D19:D25" ca="1" si="5">NORMINV(RAND(),12,4)</f>
        <v>5.1963190407404305</v>
      </c>
      <c r="E19" s="7">
        <f t="shared" ca="1" si="1"/>
        <v>575.44534100847852</v>
      </c>
      <c r="F19">
        <v>5</v>
      </c>
      <c r="G19">
        <v>15</v>
      </c>
      <c r="H19">
        <v>20</v>
      </c>
      <c r="I19">
        <v>1.25</v>
      </c>
      <c r="J19">
        <v>7.4999999999999997E-2</v>
      </c>
      <c r="K19" s="8">
        <f t="shared" ca="1" si="2"/>
        <v>87.629853376975845</v>
      </c>
      <c r="L19">
        <v>5</v>
      </c>
      <c r="M19">
        <v>2</v>
      </c>
      <c r="N19">
        <v>0</v>
      </c>
      <c r="O19">
        <v>0.05</v>
      </c>
      <c r="P19">
        <v>7.4999999999999997E-3</v>
      </c>
      <c r="Q19" s="8">
        <f t="shared" ca="1" si="3"/>
        <v>0.60783844810932752</v>
      </c>
      <c r="R19">
        <v>10</v>
      </c>
      <c r="S19">
        <v>15</v>
      </c>
      <c r="T19">
        <v>25</v>
      </c>
      <c r="U19">
        <v>20</v>
      </c>
      <c r="V19">
        <v>10</v>
      </c>
      <c r="W19" s="3"/>
      <c r="X19">
        <v>10</v>
      </c>
      <c r="Y19">
        <v>15</v>
      </c>
      <c r="Z19">
        <v>25</v>
      </c>
      <c r="AA19">
        <v>20</v>
      </c>
      <c r="AB19">
        <v>10</v>
      </c>
      <c r="AC19" s="3"/>
    </row>
    <row r="20" spans="1:29" x14ac:dyDescent="0.3">
      <c r="A20">
        <v>19</v>
      </c>
      <c r="B20" s="1" t="s">
        <v>8</v>
      </c>
      <c r="C20" s="1" t="s">
        <v>1</v>
      </c>
      <c r="D20" s="2">
        <f t="shared" ca="1" si="5"/>
        <v>2.5532464184412564</v>
      </c>
      <c r="E20" s="7">
        <f t="shared" ca="1" si="1"/>
        <v>505.38626949594953</v>
      </c>
      <c r="F20">
        <v>5</v>
      </c>
      <c r="G20">
        <v>15</v>
      </c>
      <c r="H20">
        <v>20</v>
      </c>
      <c r="I20">
        <v>1.25</v>
      </c>
      <c r="J20">
        <v>7.4999999999999997E-2</v>
      </c>
      <c r="K20" s="8">
        <f t="shared" ca="1" si="2"/>
        <v>84.647324223445466</v>
      </c>
      <c r="L20">
        <v>5</v>
      </c>
      <c r="M20">
        <v>2</v>
      </c>
      <c r="N20">
        <v>0</v>
      </c>
      <c r="O20">
        <v>0.05</v>
      </c>
      <c r="P20">
        <v>7.4999999999999997E-3</v>
      </c>
      <c r="Q20" s="8">
        <f t="shared" ca="1" si="3"/>
        <v>8.505270834790382</v>
      </c>
      <c r="R20">
        <v>10</v>
      </c>
      <c r="S20">
        <v>15</v>
      </c>
      <c r="T20">
        <v>25</v>
      </c>
      <c r="U20">
        <v>20</v>
      </c>
      <c r="V20">
        <v>10</v>
      </c>
      <c r="W20" s="3"/>
      <c r="X20">
        <v>10</v>
      </c>
      <c r="Y20">
        <v>15</v>
      </c>
      <c r="Z20">
        <v>25</v>
      </c>
      <c r="AA20">
        <v>20</v>
      </c>
      <c r="AB20">
        <v>10</v>
      </c>
      <c r="AC20" s="3"/>
    </row>
    <row r="21" spans="1:29" x14ac:dyDescent="0.3">
      <c r="A21">
        <v>20</v>
      </c>
      <c r="B21" s="1" t="s">
        <v>8</v>
      </c>
      <c r="C21" s="1" t="s">
        <v>1</v>
      </c>
      <c r="D21" s="2">
        <f t="shared" ca="1" si="5"/>
        <v>-0.42442663079100207</v>
      </c>
      <c r="E21" s="7">
        <f t="shared" ca="1" si="1"/>
        <v>862.81707250210491</v>
      </c>
      <c r="F21">
        <v>5</v>
      </c>
      <c r="G21">
        <v>15</v>
      </c>
      <c r="H21">
        <v>20</v>
      </c>
      <c r="I21">
        <v>1.25</v>
      </c>
      <c r="J21">
        <v>7.4999999999999997E-2</v>
      </c>
      <c r="K21" s="8">
        <f t="shared" ca="1" si="2"/>
        <v>100.66773625028688</v>
      </c>
      <c r="L21">
        <v>5</v>
      </c>
      <c r="M21">
        <v>2</v>
      </c>
      <c r="N21">
        <v>0</v>
      </c>
      <c r="O21">
        <v>0.05</v>
      </c>
      <c r="P21">
        <v>7.4999999999999997E-3</v>
      </c>
      <c r="Q21" s="8">
        <f t="shared" ca="1" si="3"/>
        <v>3.3857499029810585</v>
      </c>
      <c r="R21">
        <v>10</v>
      </c>
      <c r="S21">
        <v>15</v>
      </c>
      <c r="T21">
        <v>25</v>
      </c>
      <c r="U21">
        <v>20</v>
      </c>
      <c r="V21">
        <v>10</v>
      </c>
      <c r="W21" s="3"/>
      <c r="X21">
        <v>10</v>
      </c>
      <c r="Y21">
        <v>15</v>
      </c>
      <c r="Z21">
        <v>25</v>
      </c>
      <c r="AA21">
        <v>20</v>
      </c>
      <c r="AB21">
        <v>10</v>
      </c>
      <c r="AC21" s="3"/>
    </row>
    <row r="22" spans="1:29" x14ac:dyDescent="0.3">
      <c r="A22">
        <v>21</v>
      </c>
      <c r="B22" s="1" t="s">
        <v>8</v>
      </c>
      <c r="C22" s="1" t="s">
        <v>1</v>
      </c>
      <c r="D22" s="2">
        <f t="shared" ca="1" si="5"/>
        <v>8.6585313369547325</v>
      </c>
      <c r="E22" s="7">
        <f t="shared" ca="1" si="1"/>
        <v>250.73769078243768</v>
      </c>
      <c r="F22">
        <v>5</v>
      </c>
      <c r="G22">
        <v>15</v>
      </c>
      <c r="H22">
        <v>20</v>
      </c>
      <c r="I22">
        <v>1.25</v>
      </c>
      <c r="J22">
        <v>7.4999999999999997E-2</v>
      </c>
      <c r="K22" s="8">
        <f t="shared" ca="1" si="2"/>
        <v>75.45941740935659</v>
      </c>
      <c r="L22">
        <v>5</v>
      </c>
      <c r="M22">
        <v>2</v>
      </c>
      <c r="N22">
        <v>0</v>
      </c>
      <c r="O22">
        <v>0.05</v>
      </c>
      <c r="P22">
        <v>7.4999999999999997E-3</v>
      </c>
      <c r="Q22" s="8">
        <f t="shared" ca="1" si="3"/>
        <v>8.1964730210091741</v>
      </c>
      <c r="R22">
        <v>10</v>
      </c>
      <c r="S22">
        <v>15</v>
      </c>
      <c r="T22">
        <v>25</v>
      </c>
      <c r="U22">
        <v>20</v>
      </c>
      <c r="V22">
        <v>10</v>
      </c>
      <c r="W22" s="3"/>
      <c r="X22">
        <v>10</v>
      </c>
      <c r="Y22">
        <v>15</v>
      </c>
      <c r="Z22">
        <v>25</v>
      </c>
      <c r="AA22">
        <v>20</v>
      </c>
      <c r="AB22">
        <v>10</v>
      </c>
      <c r="AC22" s="3"/>
    </row>
    <row r="23" spans="1:29" x14ac:dyDescent="0.3">
      <c r="A23">
        <v>22</v>
      </c>
      <c r="B23" s="1" t="s">
        <v>8</v>
      </c>
      <c r="C23" s="1" t="s">
        <v>1</v>
      </c>
      <c r="D23" s="2">
        <f t="shared" ca="1" si="5"/>
        <v>7.8412889480529122</v>
      </c>
      <c r="E23" s="7">
        <f t="shared" ca="1" si="1"/>
        <v>263.78148502941468</v>
      </c>
      <c r="F23">
        <v>5</v>
      </c>
      <c r="G23">
        <v>15</v>
      </c>
      <c r="H23">
        <v>20</v>
      </c>
      <c r="I23">
        <v>1.25</v>
      </c>
      <c r="J23">
        <v>7.4999999999999997E-2</v>
      </c>
      <c r="K23" s="8">
        <f t="shared" ca="1" si="2"/>
        <v>79.608663279707514</v>
      </c>
      <c r="L23">
        <v>5</v>
      </c>
      <c r="M23">
        <v>2</v>
      </c>
      <c r="N23">
        <v>0</v>
      </c>
      <c r="O23">
        <v>0.05</v>
      </c>
      <c r="P23">
        <v>7.4999999999999997E-3</v>
      </c>
      <c r="Q23" s="8">
        <f t="shared" ca="1" si="3"/>
        <v>2.6173393081618279</v>
      </c>
      <c r="R23">
        <v>10</v>
      </c>
      <c r="S23">
        <v>15</v>
      </c>
      <c r="T23">
        <v>25</v>
      </c>
      <c r="U23">
        <v>20</v>
      </c>
      <c r="V23">
        <v>10</v>
      </c>
      <c r="W23" s="3"/>
      <c r="X23">
        <v>10</v>
      </c>
      <c r="Y23">
        <v>15</v>
      </c>
      <c r="Z23">
        <v>25</v>
      </c>
      <c r="AA23">
        <v>20</v>
      </c>
      <c r="AB23">
        <v>10</v>
      </c>
      <c r="AC23" s="3"/>
    </row>
    <row r="24" spans="1:29" x14ac:dyDescent="0.3">
      <c r="A24">
        <v>23</v>
      </c>
      <c r="B24" s="1" t="s">
        <v>8</v>
      </c>
      <c r="C24" s="1" t="s">
        <v>1</v>
      </c>
      <c r="D24" s="2">
        <f t="shared" ca="1" si="5"/>
        <v>7.6784288931612084</v>
      </c>
      <c r="E24" s="7">
        <f t="shared" ca="1" si="1"/>
        <v>321.45843742466474</v>
      </c>
      <c r="F24">
        <v>5</v>
      </c>
      <c r="G24">
        <v>15</v>
      </c>
      <c r="H24">
        <v>20</v>
      </c>
      <c r="I24">
        <v>1.25</v>
      </c>
      <c r="J24">
        <v>7.4999999999999997E-2</v>
      </c>
      <c r="K24" s="8">
        <f t="shared" ca="1" si="2"/>
        <v>67.897989488112614</v>
      </c>
      <c r="L24">
        <v>5</v>
      </c>
      <c r="M24">
        <v>2</v>
      </c>
      <c r="N24">
        <v>0</v>
      </c>
      <c r="O24">
        <v>0.05</v>
      </c>
      <c r="P24">
        <v>7.4999999999999997E-3</v>
      </c>
      <c r="Q24" s="8">
        <f t="shared" ca="1" si="3"/>
        <v>4.9173505538441002</v>
      </c>
      <c r="R24">
        <v>10</v>
      </c>
      <c r="S24">
        <v>15</v>
      </c>
      <c r="T24">
        <v>25</v>
      </c>
      <c r="U24">
        <v>20</v>
      </c>
      <c r="V24">
        <v>10</v>
      </c>
      <c r="W24" s="3"/>
      <c r="X24">
        <v>10</v>
      </c>
      <c r="Y24">
        <v>15</v>
      </c>
      <c r="Z24">
        <v>25</v>
      </c>
      <c r="AA24">
        <v>20</v>
      </c>
      <c r="AB24">
        <v>10</v>
      </c>
      <c r="AC24" s="3"/>
    </row>
    <row r="25" spans="1:29" x14ac:dyDescent="0.3">
      <c r="A25">
        <v>24</v>
      </c>
      <c r="B25" s="1" t="s">
        <v>8</v>
      </c>
      <c r="C25" s="1" t="s">
        <v>1</v>
      </c>
      <c r="D25" s="2">
        <f t="shared" ca="1" si="5"/>
        <v>14.336925249233824</v>
      </c>
      <c r="E25" s="7">
        <f t="shared" ca="1" si="1"/>
        <v>112.16920399928149</v>
      </c>
      <c r="F25">
        <v>5</v>
      </c>
      <c r="G25">
        <v>15</v>
      </c>
      <c r="H25">
        <v>20</v>
      </c>
      <c r="I25">
        <v>1.25</v>
      </c>
      <c r="J25">
        <v>7.4999999999999997E-2</v>
      </c>
      <c r="K25" s="8">
        <f t="shared" ca="1" si="2"/>
        <v>71.929110853377864</v>
      </c>
      <c r="L25">
        <v>5</v>
      </c>
      <c r="M25">
        <v>2</v>
      </c>
      <c r="N25">
        <v>0</v>
      </c>
      <c r="O25">
        <v>0.05</v>
      </c>
      <c r="P25">
        <v>7.4999999999999997E-3</v>
      </c>
      <c r="Q25" s="8">
        <f t="shared" ca="1" si="3"/>
        <v>1.7805717804924228</v>
      </c>
      <c r="R25">
        <v>10</v>
      </c>
      <c r="S25">
        <v>15</v>
      </c>
      <c r="T25">
        <v>25</v>
      </c>
      <c r="U25">
        <v>20</v>
      </c>
      <c r="V25">
        <v>10</v>
      </c>
      <c r="W25" s="3"/>
      <c r="X25">
        <v>10</v>
      </c>
      <c r="Y25">
        <v>15</v>
      </c>
      <c r="Z25">
        <v>25</v>
      </c>
      <c r="AA25">
        <v>20</v>
      </c>
      <c r="AB25">
        <v>10</v>
      </c>
      <c r="AC25" s="3"/>
    </row>
    <row r="26" spans="1:29" x14ac:dyDescent="0.3">
      <c r="A26">
        <v>25</v>
      </c>
      <c r="B26" s="1" t="s">
        <v>8</v>
      </c>
      <c r="C26" s="1" t="s">
        <v>0</v>
      </c>
      <c r="D26" s="2">
        <f ca="1">NORMINV(RAND(),6,1)</f>
        <v>6.4345780423245973</v>
      </c>
      <c r="E26" s="7">
        <f t="shared" ca="1" si="1"/>
        <v>610.34084237051445</v>
      </c>
      <c r="F26">
        <v>5</v>
      </c>
      <c r="G26">
        <v>15</v>
      </c>
      <c r="H26">
        <v>10</v>
      </c>
      <c r="I26">
        <v>0.85</v>
      </c>
      <c r="J26">
        <v>7.4999999999999997E-2</v>
      </c>
      <c r="K26" s="8">
        <f t="shared" ca="1" si="2"/>
        <v>78.678135030708845</v>
      </c>
      <c r="L26">
        <v>5</v>
      </c>
      <c r="M26">
        <v>3</v>
      </c>
      <c r="N26">
        <v>1</v>
      </c>
      <c r="O26">
        <v>0.01</v>
      </c>
      <c r="P26">
        <v>7.4999999999999997E-3</v>
      </c>
      <c r="Q26" s="8">
        <f t="shared" ca="1" si="3"/>
        <v>8.3931412337753724</v>
      </c>
      <c r="W26" s="3"/>
      <c r="AC26" s="3"/>
    </row>
    <row r="27" spans="1:29" x14ac:dyDescent="0.3">
      <c r="A27">
        <v>26</v>
      </c>
      <c r="B27" s="1" t="s">
        <v>8</v>
      </c>
      <c r="C27" s="1" t="s">
        <v>0</v>
      </c>
      <c r="D27" s="2">
        <f t="shared" ref="D27:D33" ca="1" si="6">NORMINV(RAND(),6,1)</f>
        <v>6.5984999455198432</v>
      </c>
      <c r="E27" s="7">
        <f t="shared" ca="1" si="1"/>
        <v>356.11276935739431</v>
      </c>
      <c r="F27">
        <v>5</v>
      </c>
      <c r="G27">
        <v>15</v>
      </c>
      <c r="H27">
        <v>10</v>
      </c>
      <c r="I27">
        <v>0.85</v>
      </c>
      <c r="J27">
        <v>7.4999999999999997E-2</v>
      </c>
      <c r="K27" s="8">
        <f t="shared" ca="1" si="2"/>
        <v>69.353821131319933</v>
      </c>
      <c r="L27">
        <v>5</v>
      </c>
      <c r="M27">
        <v>3</v>
      </c>
      <c r="N27">
        <v>1</v>
      </c>
      <c r="O27">
        <v>0.01</v>
      </c>
      <c r="P27">
        <v>7.4999999999999997E-3</v>
      </c>
      <c r="Q27" s="8">
        <f t="shared" ca="1" si="3"/>
        <v>20.462924865573818</v>
      </c>
      <c r="W27" s="3"/>
      <c r="AC27" s="3"/>
    </row>
    <row r="28" spans="1:29" x14ac:dyDescent="0.3">
      <c r="A28">
        <v>27</v>
      </c>
      <c r="B28" s="1" t="s">
        <v>8</v>
      </c>
      <c r="C28" s="1" t="s">
        <v>0</v>
      </c>
      <c r="D28" s="2">
        <f t="shared" ca="1" si="6"/>
        <v>4.4153977770306385</v>
      </c>
      <c r="E28" s="7">
        <f t="shared" ca="1" si="1"/>
        <v>527.58902741502891</v>
      </c>
      <c r="F28">
        <v>5</v>
      </c>
      <c r="G28">
        <v>15</v>
      </c>
      <c r="H28">
        <v>10</v>
      </c>
      <c r="I28">
        <v>0.85</v>
      </c>
      <c r="J28">
        <v>7.4999999999999997E-2</v>
      </c>
      <c r="K28" s="8">
        <f t="shared" ca="1" si="2"/>
        <v>70.012838701315289</v>
      </c>
      <c r="L28">
        <v>5</v>
      </c>
      <c r="M28">
        <v>3</v>
      </c>
      <c r="N28">
        <v>1</v>
      </c>
      <c r="O28">
        <v>0.01</v>
      </c>
      <c r="P28">
        <v>7.4999999999999997E-3</v>
      </c>
      <c r="Q28" s="8">
        <f t="shared" ca="1" si="3"/>
        <v>7.7025678743289525</v>
      </c>
      <c r="W28" s="3"/>
      <c r="AC28" s="3"/>
    </row>
    <row r="29" spans="1:29" x14ac:dyDescent="0.3">
      <c r="A29">
        <v>28</v>
      </c>
      <c r="B29" s="1" t="s">
        <v>8</v>
      </c>
      <c r="C29" s="1" t="s">
        <v>0</v>
      </c>
      <c r="D29" s="2">
        <f t="shared" ca="1" si="6"/>
        <v>5.2578555573453585</v>
      </c>
      <c r="E29" s="7">
        <f t="shared" ca="1" si="1"/>
        <v>379.92986219564824</v>
      </c>
      <c r="F29">
        <v>5</v>
      </c>
      <c r="G29">
        <v>15</v>
      </c>
      <c r="H29">
        <v>10</v>
      </c>
      <c r="I29">
        <v>0.85</v>
      </c>
      <c r="J29">
        <v>7.4999999999999997E-2</v>
      </c>
      <c r="K29" s="8">
        <f t="shared" ca="1" si="2"/>
        <v>63.246143035708393</v>
      </c>
      <c r="L29">
        <v>5</v>
      </c>
      <c r="M29">
        <v>3</v>
      </c>
      <c r="N29">
        <v>1</v>
      </c>
      <c r="O29">
        <v>0.01</v>
      </c>
      <c r="P29">
        <v>7.4999999999999997E-3</v>
      </c>
      <c r="Q29" s="8">
        <f t="shared" ca="1" si="3"/>
        <v>13.331654334512946</v>
      </c>
      <c r="W29" s="3"/>
      <c r="AC29" s="3"/>
    </row>
    <row r="30" spans="1:29" x14ac:dyDescent="0.3">
      <c r="A30">
        <v>29</v>
      </c>
      <c r="B30" s="1" t="s">
        <v>8</v>
      </c>
      <c r="C30" s="1" t="s">
        <v>0</v>
      </c>
      <c r="D30" s="2">
        <f t="shared" ca="1" si="6"/>
        <v>4.8999109855375469</v>
      </c>
      <c r="E30" s="7">
        <f t="shared" ca="1" si="1"/>
        <v>200.31769988342836</v>
      </c>
      <c r="F30">
        <v>5</v>
      </c>
      <c r="G30">
        <v>15</v>
      </c>
      <c r="H30">
        <v>10</v>
      </c>
      <c r="I30">
        <v>0.85</v>
      </c>
      <c r="J30">
        <v>7.4999999999999997E-2</v>
      </c>
      <c r="K30" s="8">
        <f t="shared" ca="1" si="2"/>
        <v>48.064506957820221</v>
      </c>
      <c r="L30">
        <v>5</v>
      </c>
      <c r="M30">
        <v>3</v>
      </c>
      <c r="N30">
        <v>1</v>
      </c>
      <c r="O30">
        <v>0.01</v>
      </c>
      <c r="P30">
        <v>7.4999999999999997E-3</v>
      </c>
      <c r="Q30" s="8">
        <f t="shared" ca="1" si="3"/>
        <v>10.946565264419105</v>
      </c>
      <c r="W30" s="3"/>
      <c r="AC30" s="3"/>
    </row>
    <row r="31" spans="1:29" x14ac:dyDescent="0.3">
      <c r="A31">
        <v>30</v>
      </c>
      <c r="B31" s="1" t="s">
        <v>8</v>
      </c>
      <c r="C31" s="1" t="s">
        <v>0</v>
      </c>
      <c r="D31" s="2">
        <f t="shared" ca="1" si="6"/>
        <v>5.5436313821902496</v>
      </c>
      <c r="E31" s="7">
        <f t="shared" ca="1" si="1"/>
        <v>131.86616743460178</v>
      </c>
      <c r="F31">
        <v>5</v>
      </c>
      <c r="G31">
        <v>15</v>
      </c>
      <c r="H31">
        <v>10</v>
      </c>
      <c r="I31">
        <v>0.85</v>
      </c>
      <c r="J31">
        <v>7.4999999999999997E-2</v>
      </c>
      <c r="K31" s="8">
        <f t="shared" ca="1" si="2"/>
        <v>49.258979845003815</v>
      </c>
      <c r="L31">
        <v>5</v>
      </c>
      <c r="M31">
        <v>3</v>
      </c>
      <c r="N31">
        <v>1</v>
      </c>
      <c r="O31">
        <v>0.01</v>
      </c>
      <c r="P31">
        <v>7.4999999999999997E-3</v>
      </c>
      <c r="Q31" s="8">
        <f t="shared" ca="1" si="3"/>
        <v>12.019442131928464</v>
      </c>
      <c r="W31" s="3"/>
      <c r="AC31" s="3"/>
    </row>
    <row r="32" spans="1:29" x14ac:dyDescent="0.3">
      <c r="A32">
        <v>31</v>
      </c>
      <c r="B32" s="1" t="s">
        <v>8</v>
      </c>
      <c r="C32" s="1" t="s">
        <v>0</v>
      </c>
      <c r="D32" s="2">
        <f t="shared" ca="1" si="6"/>
        <v>5.4706052743686877</v>
      </c>
      <c r="E32" s="7">
        <f t="shared" ca="1" si="1"/>
        <v>225.58060114894525</v>
      </c>
      <c r="F32">
        <v>5</v>
      </c>
      <c r="G32">
        <v>15</v>
      </c>
      <c r="H32">
        <v>10</v>
      </c>
      <c r="I32">
        <v>0.85</v>
      </c>
      <c r="J32">
        <v>7.4999999999999997E-2</v>
      </c>
      <c r="K32" s="8">
        <f t="shared" ca="1" si="2"/>
        <v>51.058490529194238</v>
      </c>
      <c r="L32">
        <v>5</v>
      </c>
      <c r="M32">
        <v>3</v>
      </c>
      <c r="N32">
        <v>1</v>
      </c>
      <c r="O32">
        <v>0.01</v>
      </c>
      <c r="P32">
        <v>7.4999999999999997E-3</v>
      </c>
      <c r="Q32" s="8">
        <f t="shared" ca="1" si="3"/>
        <v>18.655579931632978</v>
      </c>
      <c r="W32" s="3"/>
      <c r="AC32" s="3"/>
    </row>
    <row r="33" spans="1:29" x14ac:dyDescent="0.3">
      <c r="A33">
        <v>32</v>
      </c>
      <c r="B33" s="1" t="s">
        <v>8</v>
      </c>
      <c r="C33" s="1" t="s">
        <v>0</v>
      </c>
      <c r="D33" s="2">
        <f t="shared" ca="1" si="6"/>
        <v>5.9019531338434943</v>
      </c>
      <c r="E33" s="7">
        <f t="shared" ca="1" si="1"/>
        <v>672.0374679398775</v>
      </c>
      <c r="F33">
        <v>5</v>
      </c>
      <c r="G33">
        <v>15</v>
      </c>
      <c r="H33">
        <v>10</v>
      </c>
      <c r="I33">
        <v>0.85</v>
      </c>
      <c r="J33">
        <v>7.4999999999999997E-2</v>
      </c>
      <c r="K33" s="8">
        <f t="shared" ca="1" si="2"/>
        <v>79.500857467404543</v>
      </c>
      <c r="L33">
        <v>5</v>
      </c>
      <c r="M33">
        <v>3</v>
      </c>
      <c r="N33">
        <v>1</v>
      </c>
      <c r="O33">
        <v>0.01</v>
      </c>
      <c r="P33">
        <v>7.4999999999999997E-3</v>
      </c>
      <c r="Q33" s="8">
        <f t="shared" ca="1" si="3"/>
        <v>8.3718359102133331</v>
      </c>
      <c r="W33" s="3"/>
      <c r="AC33" s="3"/>
    </row>
    <row r="34" spans="1:29" x14ac:dyDescent="0.3">
      <c r="A34">
        <v>33</v>
      </c>
      <c r="B34" s="1" t="s">
        <v>9</v>
      </c>
      <c r="C34" s="1" t="s">
        <v>1</v>
      </c>
      <c r="D34" s="2">
        <f ca="1">NORMINV(RAND(),12,5)</f>
        <v>6.7047807960926722</v>
      </c>
      <c r="E34" s="7">
        <f t="shared" ca="1" si="1"/>
        <v>407.13584058756663</v>
      </c>
      <c r="F34">
        <v>5</v>
      </c>
      <c r="G34">
        <v>10</v>
      </c>
      <c r="H34">
        <v>5</v>
      </c>
      <c r="I34">
        <v>1.25</v>
      </c>
      <c r="J34">
        <v>7.4999999999999997E-2</v>
      </c>
      <c r="K34" s="8">
        <f t="shared" ca="1" si="2"/>
        <v>56.549940411435415</v>
      </c>
      <c r="L34">
        <v>5</v>
      </c>
      <c r="M34">
        <v>-1</v>
      </c>
      <c r="N34">
        <v>0</v>
      </c>
      <c r="O34">
        <v>0.05</v>
      </c>
      <c r="P34">
        <v>7.4999999999999997E-3</v>
      </c>
      <c r="Q34" s="8">
        <f t="shared" ca="1" si="3"/>
        <v>1.2645870501117487</v>
      </c>
      <c r="W34" s="3"/>
      <c r="AC34" s="3"/>
    </row>
    <row r="35" spans="1:29" x14ac:dyDescent="0.3">
      <c r="A35">
        <v>34</v>
      </c>
      <c r="B35" s="1" t="s">
        <v>9</v>
      </c>
      <c r="C35" s="1" t="s">
        <v>1</v>
      </c>
      <c r="D35" s="2">
        <f t="shared" ref="D35:D41" ca="1" si="7">NORMINV(RAND(),12,5)</f>
        <v>8.945113234289833</v>
      </c>
      <c r="E35" s="7">
        <f t="shared" ca="1" si="1"/>
        <v>587.71555376194465</v>
      </c>
      <c r="F35">
        <v>5</v>
      </c>
      <c r="G35">
        <v>10</v>
      </c>
      <c r="H35">
        <v>5</v>
      </c>
      <c r="I35">
        <v>1.25</v>
      </c>
      <c r="J35">
        <v>7.4999999999999997E-2</v>
      </c>
      <c r="K35" s="8">
        <f t="shared" ca="1" si="2"/>
        <v>81.145751845008959</v>
      </c>
      <c r="L35">
        <v>5</v>
      </c>
      <c r="M35">
        <v>-1</v>
      </c>
      <c r="N35">
        <v>0</v>
      </c>
      <c r="O35">
        <v>0.05</v>
      </c>
      <c r="P35">
        <v>7.4999999999999997E-3</v>
      </c>
      <c r="Q35" s="8">
        <f t="shared" ca="1" si="3"/>
        <v>13.712418974325292</v>
      </c>
      <c r="W35" s="3"/>
      <c r="AC35" s="3"/>
    </row>
    <row r="36" spans="1:29" x14ac:dyDescent="0.3">
      <c r="A36">
        <v>35</v>
      </c>
      <c r="B36" s="1" t="s">
        <v>9</v>
      </c>
      <c r="C36" s="1" t="s">
        <v>1</v>
      </c>
      <c r="D36" s="2">
        <f t="shared" ca="1" si="7"/>
        <v>18.480338616608385</v>
      </c>
      <c r="E36" s="7">
        <f t="shared" ca="1" si="1"/>
        <v>346.10477800248668</v>
      </c>
      <c r="F36">
        <v>5</v>
      </c>
      <c r="G36">
        <v>10</v>
      </c>
      <c r="H36">
        <v>5</v>
      </c>
      <c r="I36">
        <v>1.25</v>
      </c>
      <c r="J36">
        <v>7.4999999999999997E-2</v>
      </c>
      <c r="K36" s="8">
        <f t="shared" ca="1" si="2"/>
        <v>68.818941529869718</v>
      </c>
      <c r="L36">
        <v>5</v>
      </c>
      <c r="M36">
        <v>-1</v>
      </c>
      <c r="N36">
        <v>0</v>
      </c>
      <c r="O36">
        <v>0.05</v>
      </c>
      <c r="P36">
        <v>7.4999999999999997E-3</v>
      </c>
      <c r="Q36" s="8">
        <f t="shared" ca="1" si="3"/>
        <v>1.2370393456892663</v>
      </c>
      <c r="W36" s="3"/>
      <c r="AC36" s="3"/>
    </row>
    <row r="37" spans="1:29" x14ac:dyDescent="0.3">
      <c r="A37">
        <v>36</v>
      </c>
      <c r="B37" s="1" t="s">
        <v>9</v>
      </c>
      <c r="C37" s="1" t="s">
        <v>1</v>
      </c>
      <c r="D37" s="2">
        <f t="shared" ca="1" si="7"/>
        <v>0.51189250781340334</v>
      </c>
      <c r="E37" s="7">
        <f t="shared" ca="1" si="1"/>
        <v>362.3741814454695</v>
      </c>
      <c r="F37">
        <v>5</v>
      </c>
      <c r="G37">
        <v>10</v>
      </c>
      <c r="H37">
        <v>5</v>
      </c>
      <c r="I37">
        <v>1.25</v>
      </c>
      <c r="J37">
        <v>7.4999999999999997E-2</v>
      </c>
      <c r="K37" s="8">
        <f t="shared" ca="1" si="2"/>
        <v>50.963058223872295</v>
      </c>
      <c r="L37">
        <v>5</v>
      </c>
      <c r="M37">
        <v>-1</v>
      </c>
      <c r="N37">
        <v>0</v>
      </c>
      <c r="O37">
        <v>0.05</v>
      </c>
      <c r="P37">
        <v>7.4999999999999997E-3</v>
      </c>
      <c r="Q37" s="8">
        <f t="shared" ca="1" si="3"/>
        <v>13.797401122202919</v>
      </c>
      <c r="W37" s="3"/>
      <c r="AC37" s="3"/>
    </row>
    <row r="38" spans="1:29" x14ac:dyDescent="0.3">
      <c r="A38">
        <v>37</v>
      </c>
      <c r="B38" s="1" t="s">
        <v>9</v>
      </c>
      <c r="C38" s="1" t="s">
        <v>1</v>
      </c>
      <c r="D38" s="2">
        <f t="shared" ca="1" si="7"/>
        <v>15.373725298445235</v>
      </c>
      <c r="E38" s="7">
        <f t="shared" ca="1" si="1"/>
        <v>811.1096001320808</v>
      </c>
      <c r="F38">
        <v>5</v>
      </c>
      <c r="G38">
        <v>10</v>
      </c>
      <c r="H38">
        <v>5</v>
      </c>
      <c r="I38">
        <v>1.25</v>
      </c>
      <c r="J38">
        <v>7.4999999999999997E-2</v>
      </c>
      <c r="K38" s="8">
        <f t="shared" ca="1" si="2"/>
        <v>97.145993030454349</v>
      </c>
      <c r="L38">
        <v>5</v>
      </c>
      <c r="M38">
        <v>-1</v>
      </c>
      <c r="N38">
        <v>0</v>
      </c>
      <c r="O38">
        <v>0.05</v>
      </c>
      <c r="P38">
        <v>7.4999999999999997E-3</v>
      </c>
      <c r="Q38" s="8">
        <f t="shared" ca="1" si="3"/>
        <v>9.4682035116488557</v>
      </c>
      <c r="W38" s="3"/>
      <c r="AC38" s="3"/>
    </row>
    <row r="39" spans="1:29" x14ac:dyDescent="0.3">
      <c r="A39">
        <v>38</v>
      </c>
      <c r="B39" s="1" t="s">
        <v>9</v>
      </c>
      <c r="C39" s="1" t="s">
        <v>1</v>
      </c>
      <c r="D39" s="2">
        <f t="shared" ca="1" si="7"/>
        <v>12.37502791740758</v>
      </c>
      <c r="E39" s="7">
        <f t="shared" ca="1" si="1"/>
        <v>589.99040194373515</v>
      </c>
      <c r="F39">
        <v>5</v>
      </c>
      <c r="G39">
        <v>10</v>
      </c>
      <c r="H39">
        <v>5</v>
      </c>
      <c r="I39">
        <v>1.25</v>
      </c>
      <c r="J39">
        <v>7.4999999999999997E-2</v>
      </c>
      <c r="K39" s="8">
        <f t="shared" ca="1" si="2"/>
        <v>74.994311509226691</v>
      </c>
      <c r="L39">
        <v>5</v>
      </c>
      <c r="M39">
        <v>-1</v>
      </c>
      <c r="N39">
        <v>0</v>
      </c>
      <c r="O39">
        <v>0.05</v>
      </c>
      <c r="P39">
        <v>7.4999999999999997E-3</v>
      </c>
      <c r="Q39" s="8">
        <f t="shared" ca="1" si="3"/>
        <v>3.168504142401408</v>
      </c>
      <c r="W39" s="3"/>
      <c r="AC39" s="3"/>
    </row>
    <row r="40" spans="1:29" x14ac:dyDescent="0.3">
      <c r="A40">
        <v>39</v>
      </c>
      <c r="B40" s="1" t="s">
        <v>9</v>
      </c>
      <c r="C40" s="1" t="s">
        <v>1</v>
      </c>
      <c r="D40" s="2">
        <f t="shared" ca="1" si="7"/>
        <v>21.522121435906225</v>
      </c>
      <c r="E40" s="7">
        <f t="shared" ca="1" si="1"/>
        <v>324.78250759389073</v>
      </c>
      <c r="F40">
        <v>5</v>
      </c>
      <c r="G40">
        <v>10</v>
      </c>
      <c r="H40">
        <v>5</v>
      </c>
      <c r="I40">
        <v>1.25</v>
      </c>
      <c r="J40">
        <v>7.4999999999999997E-2</v>
      </c>
      <c r="K40" s="8">
        <f t="shared" ca="1" si="2"/>
        <v>69.564170391326968</v>
      </c>
      <c r="L40">
        <v>5</v>
      </c>
      <c r="M40">
        <v>-1</v>
      </c>
      <c r="N40">
        <v>0</v>
      </c>
      <c r="O40">
        <v>0.05</v>
      </c>
      <c r="P40">
        <v>7.4999999999999997E-3</v>
      </c>
      <c r="Q40" s="8">
        <f t="shared" ca="1" si="3"/>
        <v>-2.3955144385383598</v>
      </c>
      <c r="W40" s="3"/>
      <c r="AC40" s="3"/>
    </row>
    <row r="41" spans="1:29" x14ac:dyDescent="0.3">
      <c r="A41">
        <v>40</v>
      </c>
      <c r="B41" s="1" t="s">
        <v>9</v>
      </c>
      <c r="C41" s="1" t="s">
        <v>1</v>
      </c>
      <c r="D41" s="2">
        <f t="shared" ca="1" si="7"/>
        <v>10.711906700685139</v>
      </c>
      <c r="E41" s="7">
        <f t="shared" ca="1" si="1"/>
        <v>238.74808766094301</v>
      </c>
      <c r="F41">
        <v>5</v>
      </c>
      <c r="G41">
        <v>10</v>
      </c>
      <c r="H41">
        <v>5</v>
      </c>
      <c r="I41">
        <v>1.25</v>
      </c>
      <c r="J41">
        <v>7.4999999999999997E-2</v>
      </c>
      <c r="K41" s="8">
        <f t="shared" ca="1" si="2"/>
        <v>46.665069043287183</v>
      </c>
      <c r="L41">
        <v>5</v>
      </c>
      <c r="M41">
        <v>-1</v>
      </c>
      <c r="N41">
        <v>0</v>
      </c>
      <c r="O41">
        <v>0.05</v>
      </c>
      <c r="P41">
        <v>7.4999999999999997E-3</v>
      </c>
      <c r="Q41" s="8">
        <f t="shared" ca="1" si="3"/>
        <v>7.6974631176917541</v>
      </c>
      <c r="W41" s="3"/>
      <c r="AC41" s="3"/>
    </row>
    <row r="42" spans="1:29" x14ac:dyDescent="0.3">
      <c r="A42">
        <v>41</v>
      </c>
      <c r="B42" s="1" t="s">
        <v>9</v>
      </c>
      <c r="C42" s="1" t="s">
        <v>0</v>
      </c>
      <c r="D42" s="2">
        <f ca="1">NORMINV(RAND(),8,2)</f>
        <v>9.5225288909605865</v>
      </c>
      <c r="E42" s="7">
        <f t="shared" ca="1" si="1"/>
        <v>468.26817074920802</v>
      </c>
      <c r="F42">
        <v>5</v>
      </c>
      <c r="G42">
        <v>10</v>
      </c>
      <c r="H42">
        <v>20</v>
      </c>
      <c r="I42">
        <v>0.85</v>
      </c>
      <c r="J42">
        <v>2.5000000000000001E-2</v>
      </c>
      <c r="K42" s="8">
        <f t="shared" ca="1" si="2"/>
        <v>55.161478497867229</v>
      </c>
      <c r="L42">
        <v>5</v>
      </c>
      <c r="M42">
        <v>1</v>
      </c>
      <c r="N42">
        <v>1</v>
      </c>
      <c r="O42">
        <v>0.01</v>
      </c>
      <c r="P42">
        <v>2.5000000000000001E-3</v>
      </c>
      <c r="Q42" s="8">
        <f t="shared" ca="1" si="3"/>
        <v>7.5661614726321993</v>
      </c>
      <c r="W42" s="3"/>
      <c r="AC42" s="3"/>
    </row>
    <row r="43" spans="1:29" x14ac:dyDescent="0.3">
      <c r="A43">
        <v>42</v>
      </c>
      <c r="B43" s="1" t="s">
        <v>9</v>
      </c>
      <c r="C43" s="1" t="s">
        <v>0</v>
      </c>
      <c r="D43" s="2">
        <f t="shared" ref="D43:D49" ca="1" si="8">NORMINV(RAND(),8,2)</f>
        <v>8.2401609777121951</v>
      </c>
      <c r="E43" s="7">
        <f t="shared" ca="1" si="1"/>
        <v>203.49597581276993</v>
      </c>
      <c r="F43">
        <v>5</v>
      </c>
      <c r="G43">
        <v>10</v>
      </c>
      <c r="H43">
        <v>20</v>
      </c>
      <c r="I43">
        <v>0.85</v>
      </c>
      <c r="J43">
        <v>2.5000000000000001E-2</v>
      </c>
      <c r="K43" s="8">
        <f t="shared" ca="1" si="2"/>
        <v>50.285264574436262</v>
      </c>
      <c r="L43">
        <v>5</v>
      </c>
      <c r="M43">
        <v>1</v>
      </c>
      <c r="N43">
        <v>1</v>
      </c>
      <c r="O43">
        <v>0.01</v>
      </c>
      <c r="P43">
        <v>2.5000000000000001E-3</v>
      </c>
      <c r="Q43" s="8">
        <f t="shared" ca="1" si="3"/>
        <v>9.224834063287787</v>
      </c>
      <c r="W43" s="3"/>
      <c r="AC43" s="3"/>
    </row>
    <row r="44" spans="1:29" x14ac:dyDescent="0.3">
      <c r="A44">
        <v>43</v>
      </c>
      <c r="B44" s="1" t="s">
        <v>9</v>
      </c>
      <c r="C44" s="1" t="s">
        <v>0</v>
      </c>
      <c r="D44" s="2">
        <f t="shared" ca="1" si="8"/>
        <v>11.897369688562417</v>
      </c>
      <c r="E44" s="7">
        <f t="shared" ca="1" si="1"/>
        <v>342.74142147525856</v>
      </c>
      <c r="F44">
        <v>5</v>
      </c>
      <c r="G44">
        <v>10</v>
      </c>
      <c r="H44">
        <v>20</v>
      </c>
      <c r="I44">
        <v>0.85</v>
      </c>
      <c r="J44">
        <v>2.5000000000000001E-2</v>
      </c>
      <c r="K44" s="8">
        <f t="shared" ca="1" si="2"/>
        <v>59.783394259093697</v>
      </c>
      <c r="L44">
        <v>5</v>
      </c>
      <c r="M44">
        <v>1</v>
      </c>
      <c r="N44">
        <v>1</v>
      </c>
      <c r="O44">
        <v>0.01</v>
      </c>
      <c r="P44">
        <v>2.5000000000000001E-3</v>
      </c>
      <c r="Q44" s="8">
        <f t="shared" ca="1" si="3"/>
        <v>6.0474717128585009</v>
      </c>
      <c r="W44" s="3"/>
      <c r="AC44" s="3"/>
    </row>
    <row r="45" spans="1:29" x14ac:dyDescent="0.3">
      <c r="A45">
        <v>44</v>
      </c>
      <c r="B45" s="1" t="s">
        <v>9</v>
      </c>
      <c r="C45" s="1" t="s">
        <v>0</v>
      </c>
      <c r="D45" s="2">
        <f t="shared" ca="1" si="8"/>
        <v>6.1471943893642536</v>
      </c>
      <c r="E45" s="7">
        <f t="shared" ca="1" si="1"/>
        <v>609.29517061947752</v>
      </c>
      <c r="F45">
        <v>5</v>
      </c>
      <c r="G45">
        <v>10</v>
      </c>
      <c r="H45">
        <v>20</v>
      </c>
      <c r="I45">
        <v>0.85</v>
      </c>
      <c r="J45">
        <v>2.5000000000000001E-2</v>
      </c>
      <c r="K45" s="8">
        <f t="shared" ca="1" si="2"/>
        <v>54.263793716404138</v>
      </c>
      <c r="L45">
        <v>5</v>
      </c>
      <c r="M45">
        <v>1</v>
      </c>
      <c r="N45">
        <v>1</v>
      </c>
      <c r="O45">
        <v>0.01</v>
      </c>
      <c r="P45">
        <v>2.5000000000000001E-3</v>
      </c>
      <c r="Q45" s="8">
        <f t="shared" ca="1" si="3"/>
        <v>3.7541809963047497</v>
      </c>
      <c r="W45" s="3"/>
      <c r="AC45" s="3"/>
    </row>
    <row r="46" spans="1:29" x14ac:dyDescent="0.3">
      <c r="A46">
        <v>45</v>
      </c>
      <c r="B46" s="1" t="s">
        <v>9</v>
      </c>
      <c r="C46" s="1" t="s">
        <v>0</v>
      </c>
      <c r="D46" s="2">
        <f t="shared" ca="1" si="8"/>
        <v>6.8544456415318038</v>
      </c>
      <c r="E46" s="7">
        <f t="shared" ca="1" si="1"/>
        <v>433.65785065792477</v>
      </c>
      <c r="F46">
        <v>5</v>
      </c>
      <c r="G46">
        <v>10</v>
      </c>
      <c r="H46">
        <v>20</v>
      </c>
      <c r="I46">
        <v>0.85</v>
      </c>
      <c r="J46">
        <v>2.5000000000000001E-2</v>
      </c>
      <c r="K46" s="8">
        <f t="shared" ca="1" si="2"/>
        <v>46.272300407248963</v>
      </c>
      <c r="L46">
        <v>5</v>
      </c>
      <c r="M46">
        <v>1</v>
      </c>
      <c r="N46">
        <v>1</v>
      </c>
      <c r="O46">
        <v>0.01</v>
      </c>
      <c r="P46">
        <v>2.5000000000000001E-3</v>
      </c>
      <c r="Q46" s="8">
        <f t="shared" ca="1" si="3"/>
        <v>7.9411590299488006</v>
      </c>
      <c r="W46" s="3"/>
      <c r="AC46" s="3"/>
    </row>
    <row r="47" spans="1:29" x14ac:dyDescent="0.3">
      <c r="A47">
        <v>46</v>
      </c>
      <c r="B47" s="1" t="s">
        <v>9</v>
      </c>
      <c r="C47" s="1" t="s">
        <v>0</v>
      </c>
      <c r="D47" s="2">
        <f t="shared" ca="1" si="8"/>
        <v>7.4222896418383186</v>
      </c>
      <c r="E47" s="7">
        <f t="shared" ca="1" si="1"/>
        <v>342.9725908296839</v>
      </c>
      <c r="F47">
        <v>5</v>
      </c>
      <c r="G47">
        <v>10</v>
      </c>
      <c r="H47">
        <v>20</v>
      </c>
      <c r="I47">
        <v>0.85</v>
      </c>
      <c r="J47">
        <v>2.5000000000000001E-2</v>
      </c>
      <c r="K47" s="8">
        <f t="shared" ca="1" si="2"/>
        <v>41.371375942237989</v>
      </c>
      <c r="L47">
        <v>5</v>
      </c>
      <c r="M47">
        <v>1</v>
      </c>
      <c r="N47">
        <v>1</v>
      </c>
      <c r="O47">
        <v>0.01</v>
      </c>
      <c r="P47">
        <v>2.5000000000000001E-3</v>
      </c>
      <c r="Q47" s="8">
        <f t="shared" ca="1" si="3"/>
        <v>9.0754501228440496</v>
      </c>
      <c r="W47" s="3"/>
      <c r="AC47" s="3"/>
    </row>
    <row r="48" spans="1:29" x14ac:dyDescent="0.3">
      <c r="A48">
        <v>47</v>
      </c>
      <c r="B48" s="1" t="s">
        <v>9</v>
      </c>
      <c r="C48" s="1" t="s">
        <v>0</v>
      </c>
      <c r="D48" s="2">
        <f t="shared" ca="1" si="8"/>
        <v>5.5821153961180627</v>
      </c>
      <c r="E48" s="7">
        <f t="shared" ca="1" si="1"/>
        <v>568.84627776289653</v>
      </c>
      <c r="F48">
        <v>5</v>
      </c>
      <c r="G48">
        <v>10</v>
      </c>
      <c r="H48">
        <v>20</v>
      </c>
      <c r="I48">
        <v>0.85</v>
      </c>
      <c r="J48">
        <v>2.5000000000000001E-2</v>
      </c>
      <c r="K48" s="8">
        <f t="shared" ca="1" si="2"/>
        <v>49.2564635478101</v>
      </c>
      <c r="L48">
        <v>5</v>
      </c>
      <c r="M48">
        <v>1</v>
      </c>
      <c r="N48">
        <v>1</v>
      </c>
      <c r="O48">
        <v>0.01</v>
      </c>
      <c r="P48">
        <v>2.5000000000000001E-3</v>
      </c>
      <c r="Q48" s="8">
        <f t="shared" ca="1" si="3"/>
        <v>3.5001405102844303</v>
      </c>
      <c r="W48" s="3"/>
      <c r="AC48" s="3"/>
    </row>
    <row r="49" spans="1:29" x14ac:dyDescent="0.3">
      <c r="A49">
        <v>48</v>
      </c>
      <c r="B49" s="1" t="s">
        <v>9</v>
      </c>
      <c r="C49" s="1" t="s">
        <v>0</v>
      </c>
      <c r="D49" s="2">
        <f t="shared" ca="1" si="8"/>
        <v>6.1217480027012519</v>
      </c>
      <c r="E49" s="7">
        <f t="shared" ca="1" si="1"/>
        <v>358.2848712836323</v>
      </c>
      <c r="F49">
        <v>5</v>
      </c>
      <c r="G49">
        <v>10</v>
      </c>
      <c r="H49">
        <v>20</v>
      </c>
      <c r="I49">
        <v>0.85</v>
      </c>
      <c r="J49">
        <v>2.5000000000000001E-2</v>
      </c>
      <c r="K49" s="8">
        <f t="shared" ca="1" si="2"/>
        <v>50.987757473454877</v>
      </c>
      <c r="L49">
        <v>5</v>
      </c>
      <c r="M49">
        <v>1</v>
      </c>
      <c r="N49">
        <v>1</v>
      </c>
      <c r="O49">
        <v>0.01</v>
      </c>
      <c r="P49">
        <v>2.5000000000000001E-3</v>
      </c>
      <c r="Q49" s="8">
        <f t="shared" ca="1" si="3"/>
        <v>3.868331570283341</v>
      </c>
      <c r="W49" s="3"/>
      <c r="AC4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mixed-fac2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2025-03-03T10:09:02Z</dcterms:modified>
</cp:coreProperties>
</file>