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ruppajo/work/GitHub/jkruppa.github.io/data/"/>
    </mc:Choice>
  </mc:AlternateContent>
  <xr:revisionPtr revIDLastSave="0" documentId="13_ncr:1_{334AF31F-EAA0-1B46-98C7-3FDAAE083A4A}" xr6:coauthVersionLast="47" xr6:coauthVersionMax="47" xr10:uidLastSave="{00000000-0000-0000-0000-000000000000}"/>
  <bookViews>
    <workbookView xWindow="760" yWindow="760" windowWidth="37520" windowHeight="15460" xr2:uid="{D5180EE9-C3D9-9544-968B-1031EEEB2F32}"/>
  </bookViews>
  <sheets>
    <sheet name="mult-regression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5" l="1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3" i="5"/>
  <c r="E4" i="5"/>
  <c r="E5" i="5"/>
  <c r="E6" i="5"/>
  <c r="E7" i="5"/>
  <c r="E8" i="5"/>
  <c r="E9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K6" i="5" l="1"/>
  <c r="Q6" i="5" s="1"/>
  <c r="W6" i="5" s="1"/>
  <c r="AC6" i="5" s="1"/>
  <c r="AD6" i="5" s="1"/>
  <c r="Q2" i="5"/>
  <c r="W2" i="5" s="1"/>
  <c r="AC2" i="5" s="1"/>
  <c r="AD2" i="5" s="1"/>
  <c r="K20" i="5"/>
  <c r="Q20" i="5" s="1"/>
  <c r="W20" i="5" s="1"/>
  <c r="AC20" i="5" s="1"/>
  <c r="AD20" i="5" s="1"/>
  <c r="K4" i="5"/>
  <c r="Q4" i="5" s="1"/>
  <c r="W4" i="5" s="1"/>
  <c r="AC4" i="5" s="1"/>
  <c r="AD4" i="5" s="1"/>
  <c r="K28" i="5"/>
  <c r="Q28" i="5" s="1"/>
  <c r="W28" i="5" s="1"/>
  <c r="AC28" i="5" s="1"/>
  <c r="AD28" i="5" s="1"/>
  <c r="K36" i="5"/>
  <c r="Q36" i="5" s="1"/>
  <c r="W36" i="5" s="1"/>
  <c r="AC36" i="5" s="1"/>
  <c r="AD36" i="5" s="1"/>
  <c r="K44" i="5"/>
  <c r="Q44" i="5" s="1"/>
  <c r="W44" i="5" s="1"/>
  <c r="AC44" i="5" s="1"/>
  <c r="AD44" i="5" s="1"/>
  <c r="K23" i="5"/>
  <c r="Q23" i="5" s="1"/>
  <c r="W23" i="5" s="1"/>
  <c r="AC23" i="5" s="1"/>
  <c r="AD23" i="5" s="1"/>
  <c r="K15" i="5"/>
  <c r="Q15" i="5" s="1"/>
  <c r="W15" i="5" s="1"/>
  <c r="AC15" i="5" s="1"/>
  <c r="AD15" i="5" s="1"/>
  <c r="K47" i="5"/>
  <c r="Q47" i="5" s="1"/>
  <c r="W47" i="5" s="1"/>
  <c r="AC47" i="5" s="1"/>
  <c r="AD47" i="5" s="1"/>
  <c r="K39" i="5"/>
  <c r="Q39" i="5" s="1"/>
  <c r="W39" i="5" s="1"/>
  <c r="AC39" i="5" s="1"/>
  <c r="AD39" i="5" s="1"/>
  <c r="K31" i="5"/>
  <c r="Q31" i="5" s="1"/>
  <c r="W31" i="5" s="1"/>
  <c r="AC31" i="5" s="1"/>
  <c r="AD31" i="5" s="1"/>
  <c r="K5" i="5"/>
  <c r="Q5" i="5" s="1"/>
  <c r="W5" i="5" s="1"/>
  <c r="AC5" i="5" s="1"/>
  <c r="AD5" i="5" s="1"/>
  <c r="K12" i="5"/>
  <c r="Q12" i="5" s="1"/>
  <c r="W12" i="5" s="1"/>
  <c r="AC12" i="5" s="1"/>
  <c r="AD12" i="5" s="1"/>
  <c r="K13" i="5"/>
  <c r="Q13" i="5" s="1"/>
  <c r="W13" i="5" s="1"/>
  <c r="AC13" i="5" s="1"/>
  <c r="AD13" i="5" s="1"/>
  <c r="K21" i="5"/>
  <c r="Q21" i="5" s="1"/>
  <c r="W21" i="5" s="1"/>
  <c r="AC21" i="5" s="1"/>
  <c r="AD21" i="5" s="1"/>
  <c r="K29" i="5"/>
  <c r="Q29" i="5" s="1"/>
  <c r="W29" i="5" s="1"/>
  <c r="AC29" i="5" s="1"/>
  <c r="AD29" i="5" s="1"/>
  <c r="K37" i="5"/>
  <c r="Q37" i="5" s="1"/>
  <c r="W37" i="5" s="1"/>
  <c r="AC37" i="5" s="1"/>
  <c r="AD37" i="5" s="1"/>
  <c r="K45" i="5"/>
  <c r="Q45" i="5" s="1"/>
  <c r="W45" i="5" s="1"/>
  <c r="AC45" i="5" s="1"/>
  <c r="AD45" i="5" s="1"/>
  <c r="K46" i="5"/>
  <c r="Q46" i="5" s="1"/>
  <c r="W46" i="5" s="1"/>
  <c r="AC46" i="5" s="1"/>
  <c r="AD46" i="5" s="1"/>
  <c r="K38" i="5"/>
  <c r="Q38" i="5" s="1"/>
  <c r="W38" i="5" s="1"/>
  <c r="AC38" i="5" s="1"/>
  <c r="AD38" i="5" s="1"/>
  <c r="K30" i="5"/>
  <c r="Q30" i="5" s="1"/>
  <c r="W30" i="5" s="1"/>
  <c r="AC30" i="5" s="1"/>
  <c r="AD30" i="5" s="1"/>
  <c r="K22" i="5"/>
  <c r="Q22" i="5" s="1"/>
  <c r="W22" i="5" s="1"/>
  <c r="AC22" i="5" s="1"/>
  <c r="AD22" i="5" s="1"/>
  <c r="K14" i="5"/>
  <c r="Q14" i="5" s="1"/>
  <c r="W14" i="5" s="1"/>
  <c r="AC14" i="5" s="1"/>
  <c r="AD14" i="5" s="1"/>
  <c r="K2" i="5"/>
  <c r="K8" i="5"/>
  <c r="Q8" i="5" s="1"/>
  <c r="W8" i="5" s="1"/>
  <c r="AC8" i="5" s="1"/>
  <c r="AD8" i="5" s="1"/>
  <c r="K9" i="5"/>
  <c r="Q9" i="5" s="1"/>
  <c r="W9" i="5" s="1"/>
  <c r="AC9" i="5" s="1"/>
  <c r="AD9" i="5" s="1"/>
  <c r="K17" i="5"/>
  <c r="Q17" i="5" s="1"/>
  <c r="W17" i="5" s="1"/>
  <c r="AC17" i="5" s="1"/>
  <c r="AD17" i="5" s="1"/>
  <c r="K25" i="5"/>
  <c r="Q25" i="5" s="1"/>
  <c r="W25" i="5" s="1"/>
  <c r="AC25" i="5" s="1"/>
  <c r="AD25" i="5" s="1"/>
  <c r="K33" i="5"/>
  <c r="Q33" i="5" s="1"/>
  <c r="W33" i="5" s="1"/>
  <c r="AC33" i="5" s="1"/>
  <c r="AD33" i="5" s="1"/>
  <c r="K41" i="5"/>
  <c r="Q41" i="5" s="1"/>
  <c r="W41" i="5" s="1"/>
  <c r="AC41" i="5" s="1"/>
  <c r="AD41" i="5" s="1"/>
  <c r="K49" i="5"/>
  <c r="Q49" i="5" s="1"/>
  <c r="W49" i="5" s="1"/>
  <c r="AC49" i="5" s="1"/>
  <c r="AD49" i="5" s="1"/>
  <c r="K7" i="5"/>
  <c r="Q7" i="5" s="1"/>
  <c r="W7" i="5" s="1"/>
  <c r="AC7" i="5" s="1"/>
  <c r="AD7" i="5" s="1"/>
  <c r="K10" i="5"/>
  <c r="Q10" i="5" s="1"/>
  <c r="W10" i="5" s="1"/>
  <c r="AC10" i="5" s="1"/>
  <c r="AD10" i="5" s="1"/>
  <c r="K18" i="5"/>
  <c r="Q18" i="5" s="1"/>
  <c r="W18" i="5" s="1"/>
  <c r="AC18" i="5" s="1"/>
  <c r="AD18" i="5" s="1"/>
  <c r="K26" i="5"/>
  <c r="Q26" i="5" s="1"/>
  <c r="W26" i="5" s="1"/>
  <c r="AC26" i="5" s="1"/>
  <c r="AD26" i="5" s="1"/>
  <c r="K34" i="5"/>
  <c r="Q34" i="5" s="1"/>
  <c r="W34" i="5" s="1"/>
  <c r="AC34" i="5" s="1"/>
  <c r="AD34" i="5" s="1"/>
  <c r="K42" i="5"/>
  <c r="Q42" i="5" s="1"/>
  <c r="W42" i="5" s="1"/>
  <c r="AC42" i="5" s="1"/>
  <c r="AD42" i="5" s="1"/>
  <c r="K3" i="5"/>
  <c r="Q3" i="5" s="1"/>
  <c r="W3" i="5" s="1"/>
  <c r="AC3" i="5" s="1"/>
  <c r="AD3" i="5" s="1"/>
  <c r="K11" i="5"/>
  <c r="Q11" i="5" s="1"/>
  <c r="W11" i="5" s="1"/>
  <c r="AC11" i="5" s="1"/>
  <c r="AD11" i="5" s="1"/>
  <c r="K19" i="5"/>
  <c r="Q19" i="5" s="1"/>
  <c r="W19" i="5" s="1"/>
  <c r="AC19" i="5" s="1"/>
  <c r="AD19" i="5" s="1"/>
  <c r="K27" i="5"/>
  <c r="Q27" i="5" s="1"/>
  <c r="W27" i="5" s="1"/>
  <c r="AC27" i="5" s="1"/>
  <c r="AD27" i="5" s="1"/>
  <c r="K35" i="5"/>
  <c r="Q35" i="5" s="1"/>
  <c r="W35" i="5" s="1"/>
  <c r="AC35" i="5" s="1"/>
  <c r="AD35" i="5" s="1"/>
  <c r="K43" i="5"/>
  <c r="Q43" i="5" s="1"/>
  <c r="W43" i="5" s="1"/>
  <c r="AC43" i="5" s="1"/>
  <c r="AD43" i="5" s="1"/>
  <c r="K48" i="5"/>
  <c r="Q48" i="5" s="1"/>
  <c r="W48" i="5" s="1"/>
  <c r="AC48" i="5" s="1"/>
  <c r="AD48" i="5" s="1"/>
  <c r="K40" i="5"/>
  <c r="Q40" i="5" s="1"/>
  <c r="W40" i="5" s="1"/>
  <c r="AC40" i="5" s="1"/>
  <c r="AD40" i="5" s="1"/>
  <c r="K32" i="5"/>
  <c r="Q32" i="5" s="1"/>
  <c r="W32" i="5" s="1"/>
  <c r="AC32" i="5" s="1"/>
  <c r="AD32" i="5" s="1"/>
  <c r="K24" i="5"/>
  <c r="Q24" i="5" s="1"/>
  <c r="W24" i="5" s="1"/>
  <c r="AC24" i="5" s="1"/>
  <c r="AD24" i="5" s="1"/>
  <c r="K16" i="5"/>
  <c r="Q16" i="5" s="1"/>
  <c r="W16" i="5" s="1"/>
  <c r="AC16" i="5" s="1"/>
  <c r="AD16" i="5" s="1"/>
</calcChain>
</file>

<file path=xl/sharedStrings.xml><?xml version="1.0" encoding="utf-8"?>
<sst xmlns="http://schemas.openxmlformats.org/spreadsheetml/2006/main" count="126" uniqueCount="20">
  <si>
    <t>juvenile</t>
  </si>
  <si>
    <t>adult</t>
  </si>
  <si>
    <t>stage</t>
  </si>
  <si>
    <t>jump_length</t>
  </si>
  <si>
    <t>weight</t>
  </si>
  <si>
    <t>eff_stage</t>
  </si>
  <si>
    <t>intercept</t>
  </si>
  <si>
    <t>.id</t>
  </si>
  <si>
    <t>blood</t>
  </si>
  <si>
    <t>ketchup</t>
  </si>
  <si>
    <t>feeding</t>
  </si>
  <si>
    <t>eff_feeding</t>
  </si>
  <si>
    <t>sugar_water</t>
  </si>
  <si>
    <t>hatched</t>
  </si>
  <si>
    <t>eff_weight</t>
  </si>
  <si>
    <t>eff_hatched</t>
  </si>
  <si>
    <t>bonitur</t>
  </si>
  <si>
    <t>infected</t>
  </si>
  <si>
    <t>count_leg</t>
  </si>
  <si>
    <t>count_num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</si>
</sst>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164" fontId="0" fillId="2" borderId="0" xfId="0" applyNumberFormat="1" applyFill="1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1" fontId="0" fillId="2" borderId="0" xfId="0" applyNumberFormat="1" applyFill="1"/>
    <xf numFmtId="2" fontId="0" fillId="3" borderId="0" xfId="0" applyNumberFormat="1" applyFill="1"/>
    <xf numFmtId="2" fontId="0" fillId="0" borderId="0" xfId="0" applyNumberFormat="1"/>
    <xf numFmtId="1" fontId="0" fillId="3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53879-BAE6-2F44-9A5D-0C701CFC8D13}">
  <dimension ref="A1:AD49"/>
  <sheetViews>
    <sheetView tabSelected="1" topLeftCell="E1" workbookViewId="0">
      <selection activeCell="U29" sqref="U29"/>
    </sheetView>
  </sheetViews>
  <sheetFormatPr baseColWidth="10" defaultRowHeight="16" x14ac:dyDescent="0.2"/>
  <cols>
    <col min="4" max="4" width="11.6640625" bestFit="1" customWidth="1"/>
    <col min="5" max="5" width="12.1640625" bestFit="1" customWidth="1"/>
    <col min="11" max="11" width="12.6640625" bestFit="1" customWidth="1"/>
    <col min="17" max="17" width="12.6640625" bestFit="1" customWidth="1"/>
    <col min="23" max="23" width="12.6640625" bestFit="1" customWidth="1"/>
    <col min="29" max="29" width="12.6640625" bestFit="1" customWidth="1"/>
    <col min="30" max="30" width="9.1640625" bestFit="1" customWidth="1"/>
  </cols>
  <sheetData>
    <row r="1" spans="1:30" ht="17" thickBot="1" x14ac:dyDescent="0.25">
      <c r="A1" s="3" t="s">
        <v>7</v>
      </c>
      <c r="B1" s="4" t="s">
        <v>10</v>
      </c>
      <c r="C1" s="4" t="s">
        <v>2</v>
      </c>
      <c r="D1" s="4" t="s">
        <v>4</v>
      </c>
      <c r="E1" s="4" t="s">
        <v>13</v>
      </c>
      <c r="F1" s="3" t="s">
        <v>6</v>
      </c>
      <c r="G1" s="3" t="s">
        <v>11</v>
      </c>
      <c r="H1" s="3" t="s">
        <v>5</v>
      </c>
      <c r="I1" s="3" t="s">
        <v>14</v>
      </c>
      <c r="J1" s="3" t="s">
        <v>15</v>
      </c>
      <c r="K1" s="5" t="s">
        <v>3</v>
      </c>
      <c r="L1" s="3" t="s">
        <v>6</v>
      </c>
      <c r="M1" s="3" t="s">
        <v>11</v>
      </c>
      <c r="N1" s="3" t="s">
        <v>5</v>
      </c>
      <c r="O1" s="3" t="s">
        <v>14</v>
      </c>
      <c r="P1" s="3" t="s">
        <v>15</v>
      </c>
      <c r="Q1" s="5" t="s">
        <v>16</v>
      </c>
      <c r="R1" s="3" t="s">
        <v>6</v>
      </c>
      <c r="S1" s="3" t="s">
        <v>11</v>
      </c>
      <c r="T1" s="3" t="s">
        <v>5</v>
      </c>
      <c r="U1" s="3" t="s">
        <v>14</v>
      </c>
      <c r="V1" s="3" t="s">
        <v>15</v>
      </c>
      <c r="W1" s="5" t="s">
        <v>17</v>
      </c>
      <c r="X1" s="3" t="s">
        <v>6</v>
      </c>
      <c r="Y1" s="3" t="s">
        <v>11</v>
      </c>
      <c r="Z1" s="3" t="s">
        <v>5</v>
      </c>
      <c r="AA1" s="3" t="s">
        <v>14</v>
      </c>
      <c r="AB1" s="3" t="s">
        <v>15</v>
      </c>
      <c r="AC1" s="3" t="s">
        <v>19</v>
      </c>
      <c r="AD1" s="5" t="s">
        <v>18</v>
      </c>
    </row>
    <row r="2" spans="1:30" x14ac:dyDescent="0.2">
      <c r="A2">
        <v>1</v>
      </c>
      <c r="B2" s="1" t="s">
        <v>12</v>
      </c>
      <c r="C2" s="1" t="s">
        <v>1</v>
      </c>
      <c r="D2" s="2">
        <f ca="1">NORMINV(RAND(),17,3)</f>
        <v>16.421734557563092</v>
      </c>
      <c r="E2" s="6">
        <f ca="1">_xlfn.LOGNORM.INV(RAND(),6,0.5)</f>
        <v>516.40900401503302</v>
      </c>
      <c r="F2">
        <v>5</v>
      </c>
      <c r="G2">
        <v>5</v>
      </c>
      <c r="H2">
        <v>15</v>
      </c>
      <c r="I2">
        <v>1.25</v>
      </c>
      <c r="J2">
        <v>0.05</v>
      </c>
      <c r="K2" s="7">
        <f ca="1">F2+G2 + H2+I2*D2+J2*E2+NORMINV(RAND(),0,5)</f>
        <v>70.898324600686365</v>
      </c>
      <c r="L2">
        <v>5</v>
      </c>
      <c r="M2">
        <v>-1</v>
      </c>
      <c r="N2">
        <v>0</v>
      </c>
      <c r="O2">
        <v>0.05</v>
      </c>
      <c r="P2">
        <v>1E-3</v>
      </c>
      <c r="Q2" s="7">
        <f ca="1">L2+M2+N2+O2*D2+P2*E2+NORMINV(RAND(),0,5)</f>
        <v>4.648105692466121</v>
      </c>
      <c r="R2">
        <v>5</v>
      </c>
      <c r="S2">
        <v>5</v>
      </c>
      <c r="T2">
        <v>15</v>
      </c>
      <c r="U2">
        <v>1.25</v>
      </c>
      <c r="V2">
        <v>0.05</v>
      </c>
      <c r="W2" s="7">
        <f ca="1">R2+S2 + T2+U2*P2+V2*Q2+NORMINV(RAND(),0,5)</f>
        <v>30.578182843048335</v>
      </c>
      <c r="X2">
        <v>2</v>
      </c>
      <c r="Y2">
        <v>-0.75</v>
      </c>
      <c r="Z2">
        <v>0.5</v>
      </c>
      <c r="AA2">
        <v>0.05</v>
      </c>
      <c r="AB2">
        <v>1E-3</v>
      </c>
      <c r="AC2" s="8">
        <f ca="1">ABS(X2+Y2 + Z2+AA2*V2+AB2*W2+NORMINV(RAND(),0,1))</f>
        <v>1.9472982089240258</v>
      </c>
      <c r="AD2" s="9">
        <f ca="1">_xlfn.LOGNORM.INV(RAND(),AC2,0.1)*10</f>
        <v>63.396930963692988</v>
      </c>
    </row>
    <row r="3" spans="1:30" x14ac:dyDescent="0.2">
      <c r="A3">
        <v>2</v>
      </c>
      <c r="B3" s="1" t="s">
        <v>12</v>
      </c>
      <c r="C3" s="1" t="s">
        <v>1</v>
      </c>
      <c r="D3" s="2">
        <f t="shared" ref="D3:D9" ca="1" si="0">NORMINV(RAND(),17,3)</f>
        <v>12.616045866078839</v>
      </c>
      <c r="E3" s="6">
        <f t="shared" ref="E3:E49" ca="1" si="1">_xlfn.LOGNORM.INV(RAND(),6,0.5)</f>
        <v>363.49655297613799</v>
      </c>
      <c r="F3">
        <v>5</v>
      </c>
      <c r="G3">
        <v>5</v>
      </c>
      <c r="H3">
        <v>15</v>
      </c>
      <c r="I3">
        <v>1.25</v>
      </c>
      <c r="J3">
        <v>0.05</v>
      </c>
      <c r="K3" s="7">
        <f t="shared" ref="K3:K49" ca="1" si="2">F3+G3 + H3+I3*D3+J3*E3+NORMINV(RAND(),0,5)</f>
        <v>50.749089508585328</v>
      </c>
      <c r="L3">
        <v>5</v>
      </c>
      <c r="M3">
        <v>-1</v>
      </c>
      <c r="N3">
        <v>0</v>
      </c>
      <c r="O3">
        <v>0.05</v>
      </c>
      <c r="P3">
        <v>1E-3</v>
      </c>
      <c r="Q3" s="7">
        <f t="shared" ref="Q3:Q49" ca="1" si="3">L3+M3 + N3+O3*J3+P3*K3+NORMINV(RAND(),0,5)</f>
        <v>-2.15818121646753</v>
      </c>
      <c r="R3">
        <v>5</v>
      </c>
      <c r="S3">
        <v>5</v>
      </c>
      <c r="T3">
        <v>15</v>
      </c>
      <c r="U3">
        <v>1.25</v>
      </c>
      <c r="V3">
        <v>0.05</v>
      </c>
      <c r="W3" s="7">
        <f t="shared" ref="W3:W49" ca="1" si="4">R3+S3 + T3+U3*P3+V3*Q3+NORMINV(RAND(),0,5)</f>
        <v>13.533575419581414</v>
      </c>
      <c r="X3">
        <v>2</v>
      </c>
      <c r="Y3">
        <v>-0.75</v>
      </c>
      <c r="Z3">
        <v>0.5</v>
      </c>
      <c r="AA3">
        <v>0.05</v>
      </c>
      <c r="AB3">
        <v>1E-3</v>
      </c>
      <c r="AC3" s="8">
        <f t="shared" ref="AC3:AC48" ca="1" si="5">ABS(X3+Y3 + Z3+AA3*V3+AB3*W3+NORMINV(RAND(),0,1))</f>
        <v>1.7119785673252321</v>
      </c>
      <c r="AD3" s="9">
        <f t="shared" ref="AD3:AD49" ca="1" si="6">_xlfn.LOGNORM.INV(RAND(),AC3,0.1)*10</f>
        <v>53.961131639430675</v>
      </c>
    </row>
    <row r="4" spans="1:30" x14ac:dyDescent="0.2">
      <c r="A4">
        <v>3</v>
      </c>
      <c r="B4" s="1" t="s">
        <v>12</v>
      </c>
      <c r="C4" s="1" t="s">
        <v>1</v>
      </c>
      <c r="D4" s="2">
        <f t="shared" ca="1" si="0"/>
        <v>15.56506224801425</v>
      </c>
      <c r="E4" s="6">
        <f t="shared" ca="1" si="1"/>
        <v>303.0103429054252</v>
      </c>
      <c r="F4">
        <v>5</v>
      </c>
      <c r="G4">
        <v>5</v>
      </c>
      <c r="H4">
        <v>15</v>
      </c>
      <c r="I4">
        <v>1.25</v>
      </c>
      <c r="J4">
        <v>0.05</v>
      </c>
      <c r="K4" s="7">
        <f t="shared" ca="1" si="2"/>
        <v>62.224129638972556</v>
      </c>
      <c r="L4">
        <v>5</v>
      </c>
      <c r="M4">
        <v>-1</v>
      </c>
      <c r="N4">
        <v>0</v>
      </c>
      <c r="O4">
        <v>0.05</v>
      </c>
      <c r="P4">
        <v>1E-3</v>
      </c>
      <c r="Q4" s="7">
        <f t="shared" ca="1" si="3"/>
        <v>-0.59564368358802433</v>
      </c>
      <c r="R4">
        <v>5</v>
      </c>
      <c r="S4">
        <v>5</v>
      </c>
      <c r="T4">
        <v>15</v>
      </c>
      <c r="U4">
        <v>1.25</v>
      </c>
      <c r="V4">
        <v>0.05</v>
      </c>
      <c r="W4" s="7">
        <f t="shared" ca="1" si="4"/>
        <v>26.376588123361618</v>
      </c>
      <c r="X4">
        <v>2</v>
      </c>
      <c r="Y4">
        <v>-0.75</v>
      </c>
      <c r="Z4">
        <v>0.5</v>
      </c>
      <c r="AA4">
        <v>0.05</v>
      </c>
      <c r="AB4">
        <v>1E-3</v>
      </c>
      <c r="AC4" s="8">
        <f t="shared" ca="1" si="5"/>
        <v>2.4889718693781844</v>
      </c>
      <c r="AD4" s="9">
        <f t="shared" ca="1" si="6"/>
        <v>120.43755041013382</v>
      </c>
    </row>
    <row r="5" spans="1:30" x14ac:dyDescent="0.2">
      <c r="A5">
        <v>4</v>
      </c>
      <c r="B5" s="1" t="s">
        <v>12</v>
      </c>
      <c r="C5" s="1" t="s">
        <v>1</v>
      </c>
      <c r="D5" s="2">
        <f t="shared" ca="1" si="0"/>
        <v>24.389050154381124</v>
      </c>
      <c r="E5" s="6">
        <f t="shared" ca="1" si="1"/>
        <v>257.13387951962397</v>
      </c>
      <c r="F5">
        <v>5</v>
      </c>
      <c r="G5">
        <v>5</v>
      </c>
      <c r="H5">
        <v>15</v>
      </c>
      <c r="I5">
        <v>1.25</v>
      </c>
      <c r="J5">
        <v>0.05</v>
      </c>
      <c r="K5" s="7">
        <f t="shared" ca="1" si="2"/>
        <v>66.072047976130193</v>
      </c>
      <c r="L5">
        <v>5</v>
      </c>
      <c r="M5">
        <v>-1</v>
      </c>
      <c r="N5">
        <v>0</v>
      </c>
      <c r="O5">
        <v>0.05</v>
      </c>
      <c r="P5">
        <v>1E-3</v>
      </c>
      <c r="Q5" s="7">
        <f t="shared" ca="1" si="3"/>
        <v>0.50105236938016695</v>
      </c>
      <c r="R5">
        <v>5</v>
      </c>
      <c r="S5">
        <v>5</v>
      </c>
      <c r="T5">
        <v>15</v>
      </c>
      <c r="U5">
        <v>1.25</v>
      </c>
      <c r="V5">
        <v>0.05</v>
      </c>
      <c r="W5" s="7">
        <f t="shared" ca="1" si="4"/>
        <v>19.350743502938201</v>
      </c>
      <c r="X5">
        <v>2</v>
      </c>
      <c r="Y5">
        <v>-0.75</v>
      </c>
      <c r="Z5">
        <v>0.5</v>
      </c>
      <c r="AA5">
        <v>0.05</v>
      </c>
      <c r="AB5">
        <v>1E-3</v>
      </c>
      <c r="AC5" s="8">
        <f t="shared" ca="1" si="5"/>
        <v>2.8785027252958781</v>
      </c>
      <c r="AD5" s="9">
        <f t="shared" ca="1" si="6"/>
        <v>191.1062462968226</v>
      </c>
    </row>
    <row r="6" spans="1:30" x14ac:dyDescent="0.2">
      <c r="A6">
        <v>5</v>
      </c>
      <c r="B6" s="1" t="s">
        <v>12</v>
      </c>
      <c r="C6" s="1" t="s">
        <v>1</v>
      </c>
      <c r="D6" s="2">
        <f t="shared" ca="1" si="0"/>
        <v>16.450099995886379</v>
      </c>
      <c r="E6" s="6">
        <f t="shared" ca="1" si="1"/>
        <v>254.15616446027803</v>
      </c>
      <c r="F6">
        <v>5</v>
      </c>
      <c r="G6">
        <v>5</v>
      </c>
      <c r="H6">
        <v>15</v>
      </c>
      <c r="I6">
        <v>1.25</v>
      </c>
      <c r="J6">
        <v>0.05</v>
      </c>
      <c r="K6" s="7">
        <f t="shared" ca="1" si="2"/>
        <v>62.579464330074025</v>
      </c>
      <c r="L6">
        <v>5</v>
      </c>
      <c r="M6">
        <v>-1</v>
      </c>
      <c r="N6">
        <v>0</v>
      </c>
      <c r="O6">
        <v>0.05</v>
      </c>
      <c r="P6">
        <v>1E-3</v>
      </c>
      <c r="Q6" s="7">
        <f t="shared" ca="1" si="3"/>
        <v>11.641114229781531</v>
      </c>
      <c r="R6">
        <v>5</v>
      </c>
      <c r="S6">
        <v>5</v>
      </c>
      <c r="T6">
        <v>15</v>
      </c>
      <c r="U6">
        <v>1.25</v>
      </c>
      <c r="V6">
        <v>0.05</v>
      </c>
      <c r="W6" s="7">
        <f t="shared" ca="1" si="4"/>
        <v>21.334402852332694</v>
      </c>
      <c r="X6">
        <v>2</v>
      </c>
      <c r="Y6">
        <v>-0.75</v>
      </c>
      <c r="Z6">
        <v>0.5</v>
      </c>
      <c r="AA6">
        <v>0.05</v>
      </c>
      <c r="AB6">
        <v>1E-3</v>
      </c>
      <c r="AC6" s="8">
        <f t="shared" ca="1" si="5"/>
        <v>2.9509999740695472</v>
      </c>
      <c r="AD6" s="9">
        <f t="shared" ca="1" si="6"/>
        <v>164.30858064044403</v>
      </c>
    </row>
    <row r="7" spans="1:30" x14ac:dyDescent="0.2">
      <c r="A7">
        <v>6</v>
      </c>
      <c r="B7" s="1" t="s">
        <v>12</v>
      </c>
      <c r="C7" s="1" t="s">
        <v>1</v>
      </c>
      <c r="D7" s="2">
        <f t="shared" ca="1" si="0"/>
        <v>14.798663470886712</v>
      </c>
      <c r="E7" s="6">
        <f t="shared" ca="1" si="1"/>
        <v>604.06100019929431</v>
      </c>
      <c r="F7">
        <v>5</v>
      </c>
      <c r="G7">
        <v>5</v>
      </c>
      <c r="H7">
        <v>15</v>
      </c>
      <c r="I7">
        <v>1.25</v>
      </c>
      <c r="J7">
        <v>0.05</v>
      </c>
      <c r="K7" s="7">
        <f t="shared" ca="1" si="2"/>
        <v>74.435145018167546</v>
      </c>
      <c r="L7">
        <v>5</v>
      </c>
      <c r="M7">
        <v>-1</v>
      </c>
      <c r="N7">
        <v>0</v>
      </c>
      <c r="O7">
        <v>0.05</v>
      </c>
      <c r="P7">
        <v>1E-3</v>
      </c>
      <c r="Q7" s="7">
        <f t="shared" ca="1" si="3"/>
        <v>2.9327618929838382</v>
      </c>
      <c r="R7">
        <v>5</v>
      </c>
      <c r="S7">
        <v>5</v>
      </c>
      <c r="T7">
        <v>15</v>
      </c>
      <c r="U7">
        <v>1.25</v>
      </c>
      <c r="V7">
        <v>0.05</v>
      </c>
      <c r="W7" s="7">
        <f t="shared" ca="1" si="4"/>
        <v>16.046866371199044</v>
      </c>
      <c r="X7">
        <v>2</v>
      </c>
      <c r="Y7">
        <v>-0.75</v>
      </c>
      <c r="Z7">
        <v>0.5</v>
      </c>
      <c r="AA7">
        <v>0.05</v>
      </c>
      <c r="AB7">
        <v>1E-3</v>
      </c>
      <c r="AC7" s="8">
        <f t="shared" ca="1" si="5"/>
        <v>0.87961567414712449</v>
      </c>
      <c r="AD7" s="9">
        <f t="shared" ca="1" si="6"/>
        <v>25.305223697839644</v>
      </c>
    </row>
    <row r="8" spans="1:30" x14ac:dyDescent="0.2">
      <c r="A8">
        <v>7</v>
      </c>
      <c r="B8" s="1" t="s">
        <v>12</v>
      </c>
      <c r="C8" s="1" t="s">
        <v>1</v>
      </c>
      <c r="D8" s="2">
        <f t="shared" ca="1" si="0"/>
        <v>17.024735919267521</v>
      </c>
      <c r="E8" s="6">
        <f t="shared" ca="1" si="1"/>
        <v>828.59271119205528</v>
      </c>
      <c r="F8">
        <v>5</v>
      </c>
      <c r="G8">
        <v>5</v>
      </c>
      <c r="H8">
        <v>15</v>
      </c>
      <c r="I8">
        <v>1.25</v>
      </c>
      <c r="J8">
        <v>0.05</v>
      </c>
      <c r="K8" s="7">
        <f t="shared" ca="1" si="2"/>
        <v>82.949898501328349</v>
      </c>
      <c r="L8">
        <v>5</v>
      </c>
      <c r="M8">
        <v>-1</v>
      </c>
      <c r="N8">
        <v>0</v>
      </c>
      <c r="O8">
        <v>0.05</v>
      </c>
      <c r="P8">
        <v>1E-3</v>
      </c>
      <c r="Q8" s="7">
        <f t="shared" ca="1" si="3"/>
        <v>5.1761203766948407</v>
      </c>
      <c r="R8">
        <v>5</v>
      </c>
      <c r="S8">
        <v>5</v>
      </c>
      <c r="T8">
        <v>15</v>
      </c>
      <c r="U8">
        <v>1.25</v>
      </c>
      <c r="V8">
        <v>0.05</v>
      </c>
      <c r="W8" s="7">
        <f t="shared" ca="1" si="4"/>
        <v>22.276873712088971</v>
      </c>
      <c r="X8">
        <v>2</v>
      </c>
      <c r="Y8">
        <v>-0.75</v>
      </c>
      <c r="Z8">
        <v>0.5</v>
      </c>
      <c r="AA8">
        <v>0.05</v>
      </c>
      <c r="AB8">
        <v>1E-3</v>
      </c>
      <c r="AC8" s="8">
        <f t="shared" ca="1" si="5"/>
        <v>1.7302656359064228</v>
      </c>
      <c r="AD8" s="9">
        <f t="shared" ca="1" si="6"/>
        <v>68.376447719384089</v>
      </c>
    </row>
    <row r="9" spans="1:30" x14ac:dyDescent="0.2">
      <c r="A9">
        <v>8</v>
      </c>
      <c r="B9" s="1" t="s">
        <v>12</v>
      </c>
      <c r="C9" s="1" t="s">
        <v>1</v>
      </c>
      <c r="D9" s="2">
        <f t="shared" ca="1" si="0"/>
        <v>18.191259056223732</v>
      </c>
      <c r="E9" s="6">
        <f t="shared" ca="1" si="1"/>
        <v>818.43517661661633</v>
      </c>
      <c r="F9">
        <v>5</v>
      </c>
      <c r="G9">
        <v>5</v>
      </c>
      <c r="H9">
        <v>15</v>
      </c>
      <c r="I9">
        <v>1.25</v>
      </c>
      <c r="J9">
        <v>0.05</v>
      </c>
      <c r="K9" s="7">
        <f t="shared" ca="1" si="2"/>
        <v>81.210022913403463</v>
      </c>
      <c r="L9">
        <v>5</v>
      </c>
      <c r="M9">
        <v>-1</v>
      </c>
      <c r="N9">
        <v>0</v>
      </c>
      <c r="O9">
        <v>0.05</v>
      </c>
      <c r="P9">
        <v>1E-3</v>
      </c>
      <c r="Q9" s="7">
        <f t="shared" ca="1" si="3"/>
        <v>6.6931512324277822</v>
      </c>
      <c r="R9">
        <v>5</v>
      </c>
      <c r="S9">
        <v>5</v>
      </c>
      <c r="T9">
        <v>15</v>
      </c>
      <c r="U9">
        <v>1.25</v>
      </c>
      <c r="V9">
        <v>0.05</v>
      </c>
      <c r="W9" s="7">
        <f t="shared" ca="1" si="4"/>
        <v>30.263372200363861</v>
      </c>
      <c r="X9">
        <v>2</v>
      </c>
      <c r="Y9">
        <v>-0.75</v>
      </c>
      <c r="Z9">
        <v>0.5</v>
      </c>
      <c r="AA9">
        <v>0.05</v>
      </c>
      <c r="AB9">
        <v>1E-3</v>
      </c>
      <c r="AC9" s="8">
        <f t="shared" ca="1" si="5"/>
        <v>2.4087090965141131</v>
      </c>
      <c r="AD9" s="9">
        <f t="shared" ca="1" si="6"/>
        <v>115.11480548427338</v>
      </c>
    </row>
    <row r="10" spans="1:30" x14ac:dyDescent="0.2">
      <c r="A10">
        <v>9</v>
      </c>
      <c r="B10" s="1" t="s">
        <v>12</v>
      </c>
      <c r="C10" s="1" t="s">
        <v>0</v>
      </c>
      <c r="D10" s="2">
        <f ca="1">NORMINV(RAND(),5,1)</f>
        <v>7.3124618888824395</v>
      </c>
      <c r="E10" s="6">
        <f t="shared" ca="1" si="1"/>
        <v>595.0548655723743</v>
      </c>
      <c r="F10">
        <v>5</v>
      </c>
      <c r="G10">
        <v>5</v>
      </c>
      <c r="H10">
        <v>20</v>
      </c>
      <c r="I10">
        <v>0.85</v>
      </c>
      <c r="J10">
        <v>0.05</v>
      </c>
      <c r="K10" s="7">
        <f t="shared" ca="1" si="2"/>
        <v>69.483379856600095</v>
      </c>
      <c r="L10">
        <v>5</v>
      </c>
      <c r="M10">
        <v>2</v>
      </c>
      <c r="N10">
        <v>1</v>
      </c>
      <c r="O10">
        <v>0.01</v>
      </c>
      <c r="P10">
        <v>1E-3</v>
      </c>
      <c r="Q10" s="7">
        <f t="shared" ca="1" si="3"/>
        <v>5.8078614111332429</v>
      </c>
      <c r="R10">
        <v>5</v>
      </c>
      <c r="S10">
        <v>5</v>
      </c>
      <c r="T10">
        <v>20</v>
      </c>
      <c r="U10">
        <v>0.85</v>
      </c>
      <c r="V10">
        <v>0.05</v>
      </c>
      <c r="W10" s="7">
        <f t="shared" ca="1" si="4"/>
        <v>28.856898864451964</v>
      </c>
      <c r="X10">
        <v>2</v>
      </c>
      <c r="Y10">
        <v>-0.75</v>
      </c>
      <c r="Z10">
        <v>0.25</v>
      </c>
      <c r="AA10">
        <v>0.01</v>
      </c>
      <c r="AB10">
        <v>1E-3</v>
      </c>
      <c r="AC10" s="8">
        <f t="shared" ca="1" si="5"/>
        <v>0.73179437717292073</v>
      </c>
      <c r="AD10" s="9">
        <f t="shared" ca="1" si="6"/>
        <v>22.488163481348877</v>
      </c>
    </row>
    <row r="11" spans="1:30" x14ac:dyDescent="0.2">
      <c r="A11">
        <v>10</v>
      </c>
      <c r="B11" s="1" t="s">
        <v>12</v>
      </c>
      <c r="C11" s="1" t="s">
        <v>0</v>
      </c>
      <c r="D11" s="2">
        <f t="shared" ref="D11:D17" ca="1" si="7">NORMINV(RAND(),5,1)</f>
        <v>4.6198715165420614</v>
      </c>
      <c r="E11" s="6">
        <f t="shared" ca="1" si="1"/>
        <v>294.63844855103406</v>
      </c>
      <c r="F11">
        <v>5</v>
      </c>
      <c r="G11">
        <v>5</v>
      </c>
      <c r="H11">
        <v>20</v>
      </c>
      <c r="I11">
        <v>0.85</v>
      </c>
      <c r="J11">
        <v>0.05</v>
      </c>
      <c r="K11" s="7">
        <f t="shared" ca="1" si="2"/>
        <v>57.173532091367996</v>
      </c>
      <c r="L11">
        <v>5</v>
      </c>
      <c r="M11">
        <v>2</v>
      </c>
      <c r="N11">
        <v>1</v>
      </c>
      <c r="O11">
        <v>0.01</v>
      </c>
      <c r="P11">
        <v>1E-3</v>
      </c>
      <c r="Q11" s="7">
        <f t="shared" ca="1" si="3"/>
        <v>15.433089876378583</v>
      </c>
      <c r="R11">
        <v>5</v>
      </c>
      <c r="S11">
        <v>5</v>
      </c>
      <c r="T11">
        <v>20</v>
      </c>
      <c r="U11">
        <v>0.85</v>
      </c>
      <c r="V11">
        <v>0.05</v>
      </c>
      <c r="W11" s="7">
        <f t="shared" ca="1" si="4"/>
        <v>29.576750796312929</v>
      </c>
      <c r="X11">
        <v>2</v>
      </c>
      <c r="Y11">
        <v>-0.75</v>
      </c>
      <c r="Z11">
        <v>0.25</v>
      </c>
      <c r="AA11">
        <v>0.01</v>
      </c>
      <c r="AB11">
        <v>1E-3</v>
      </c>
      <c r="AC11" s="8">
        <f t="shared" ca="1" si="5"/>
        <v>1.0850124991200689</v>
      </c>
      <c r="AD11" s="9">
        <f t="shared" ca="1" si="6"/>
        <v>27.879667623246398</v>
      </c>
    </row>
    <row r="12" spans="1:30" x14ac:dyDescent="0.2">
      <c r="A12">
        <v>11</v>
      </c>
      <c r="B12" s="1" t="s">
        <v>12</v>
      </c>
      <c r="C12" s="1" t="s">
        <v>0</v>
      </c>
      <c r="D12" s="2">
        <f t="shared" ca="1" si="7"/>
        <v>3.2578290010172872</v>
      </c>
      <c r="E12" s="6">
        <f t="shared" ca="1" si="1"/>
        <v>460.28878014016556</v>
      </c>
      <c r="F12">
        <v>5</v>
      </c>
      <c r="G12">
        <v>5</v>
      </c>
      <c r="H12">
        <v>20</v>
      </c>
      <c r="I12">
        <v>0.85</v>
      </c>
      <c r="J12">
        <v>0.05</v>
      </c>
      <c r="K12" s="7">
        <f t="shared" ca="1" si="2"/>
        <v>47.210374983353759</v>
      </c>
      <c r="L12">
        <v>5</v>
      </c>
      <c r="M12">
        <v>2</v>
      </c>
      <c r="N12">
        <v>1</v>
      </c>
      <c r="O12">
        <v>0.01</v>
      </c>
      <c r="P12">
        <v>1E-3</v>
      </c>
      <c r="Q12" s="7">
        <f t="shared" ca="1" si="3"/>
        <v>5.8877139349138155</v>
      </c>
      <c r="R12">
        <v>5</v>
      </c>
      <c r="S12">
        <v>5</v>
      </c>
      <c r="T12">
        <v>20</v>
      </c>
      <c r="U12">
        <v>0.85</v>
      </c>
      <c r="V12">
        <v>0.05</v>
      </c>
      <c r="W12" s="7">
        <f t="shared" ca="1" si="4"/>
        <v>28.302917786866299</v>
      </c>
      <c r="X12">
        <v>2</v>
      </c>
      <c r="Y12">
        <v>-0.75</v>
      </c>
      <c r="Z12">
        <v>0.25</v>
      </c>
      <c r="AA12">
        <v>0.01</v>
      </c>
      <c r="AB12">
        <v>1E-3</v>
      </c>
      <c r="AC12" s="8">
        <f t="shared" ca="1" si="5"/>
        <v>1.8306530693252303</v>
      </c>
      <c r="AD12" s="9">
        <f t="shared" ca="1" si="6"/>
        <v>60.512552122758507</v>
      </c>
    </row>
    <row r="13" spans="1:30" x14ac:dyDescent="0.2">
      <c r="A13">
        <v>12</v>
      </c>
      <c r="B13" s="1" t="s">
        <v>12</v>
      </c>
      <c r="C13" s="1" t="s">
        <v>0</v>
      </c>
      <c r="D13" s="2">
        <f t="shared" ca="1" si="7"/>
        <v>4.9063039513688711</v>
      </c>
      <c r="E13" s="6">
        <f t="shared" ca="1" si="1"/>
        <v>183.53931816396596</v>
      </c>
      <c r="F13">
        <v>5</v>
      </c>
      <c r="G13">
        <v>5</v>
      </c>
      <c r="H13">
        <v>20</v>
      </c>
      <c r="I13">
        <v>0.85</v>
      </c>
      <c r="J13">
        <v>0.05</v>
      </c>
      <c r="K13" s="7">
        <f t="shared" ca="1" si="2"/>
        <v>46.989555749731011</v>
      </c>
      <c r="L13">
        <v>5</v>
      </c>
      <c r="M13">
        <v>2</v>
      </c>
      <c r="N13">
        <v>1</v>
      </c>
      <c r="O13">
        <v>0.01</v>
      </c>
      <c r="P13">
        <v>1E-3</v>
      </c>
      <c r="Q13" s="7">
        <f t="shared" ca="1" si="3"/>
        <v>10.693992993655057</v>
      </c>
      <c r="R13">
        <v>5</v>
      </c>
      <c r="S13">
        <v>5</v>
      </c>
      <c r="T13">
        <v>20</v>
      </c>
      <c r="U13">
        <v>0.85</v>
      </c>
      <c r="V13">
        <v>0.05</v>
      </c>
      <c r="W13" s="7">
        <f t="shared" ca="1" si="4"/>
        <v>32.311722155964517</v>
      </c>
      <c r="X13">
        <v>2</v>
      </c>
      <c r="Y13">
        <v>-0.75</v>
      </c>
      <c r="Z13">
        <v>0.25</v>
      </c>
      <c r="AA13">
        <v>0.01</v>
      </c>
      <c r="AB13">
        <v>1E-3</v>
      </c>
      <c r="AC13" s="8">
        <f t="shared" ca="1" si="5"/>
        <v>0.26606624789783795</v>
      </c>
      <c r="AD13" s="9">
        <f t="shared" ca="1" si="6"/>
        <v>13.5175890391041</v>
      </c>
    </row>
    <row r="14" spans="1:30" x14ac:dyDescent="0.2">
      <c r="A14">
        <v>13</v>
      </c>
      <c r="B14" s="1" t="s">
        <v>12</v>
      </c>
      <c r="C14" s="1" t="s">
        <v>0</v>
      </c>
      <c r="D14" s="2">
        <f t="shared" ca="1" si="7"/>
        <v>5.3052063329280426</v>
      </c>
      <c r="E14" s="6">
        <f t="shared" ca="1" si="1"/>
        <v>522.25343275414127</v>
      </c>
      <c r="F14">
        <v>5</v>
      </c>
      <c r="G14">
        <v>5</v>
      </c>
      <c r="H14">
        <v>20</v>
      </c>
      <c r="I14">
        <v>0.85</v>
      </c>
      <c r="J14">
        <v>0.05</v>
      </c>
      <c r="K14" s="7">
        <f t="shared" ca="1" si="2"/>
        <v>59.837105275142768</v>
      </c>
      <c r="L14">
        <v>5</v>
      </c>
      <c r="M14">
        <v>2</v>
      </c>
      <c r="N14">
        <v>1</v>
      </c>
      <c r="O14">
        <v>0.01</v>
      </c>
      <c r="P14">
        <v>1E-3</v>
      </c>
      <c r="Q14" s="7">
        <f t="shared" ca="1" si="3"/>
        <v>8.4465721447031079</v>
      </c>
      <c r="R14">
        <v>5</v>
      </c>
      <c r="S14">
        <v>5</v>
      </c>
      <c r="T14">
        <v>20</v>
      </c>
      <c r="U14">
        <v>0.85</v>
      </c>
      <c r="V14">
        <v>0.05</v>
      </c>
      <c r="W14" s="7">
        <f t="shared" ca="1" si="4"/>
        <v>34.473887487811361</v>
      </c>
      <c r="X14">
        <v>2</v>
      </c>
      <c r="Y14">
        <v>-0.75</v>
      </c>
      <c r="Z14">
        <v>0.25</v>
      </c>
      <c r="AA14">
        <v>0.01</v>
      </c>
      <c r="AB14">
        <v>1E-3</v>
      </c>
      <c r="AC14" s="8">
        <f t="shared" ca="1" si="5"/>
        <v>2.1447008410598833</v>
      </c>
      <c r="AD14" s="9">
        <f t="shared" ca="1" si="6"/>
        <v>87.542985252535289</v>
      </c>
    </row>
    <row r="15" spans="1:30" x14ac:dyDescent="0.2">
      <c r="A15">
        <v>14</v>
      </c>
      <c r="B15" s="1" t="s">
        <v>12</v>
      </c>
      <c r="C15" s="1" t="s">
        <v>0</v>
      </c>
      <c r="D15" s="2">
        <f t="shared" ca="1" si="7"/>
        <v>5.7096228069705681</v>
      </c>
      <c r="E15" s="6">
        <f t="shared" ca="1" si="1"/>
        <v>486.27225917230635</v>
      </c>
      <c r="F15">
        <v>5</v>
      </c>
      <c r="G15">
        <v>5</v>
      </c>
      <c r="H15">
        <v>20</v>
      </c>
      <c r="I15">
        <v>0.85</v>
      </c>
      <c r="J15">
        <v>0.05</v>
      </c>
      <c r="K15" s="7">
        <f t="shared" ca="1" si="2"/>
        <v>59.809650508021903</v>
      </c>
      <c r="L15">
        <v>5</v>
      </c>
      <c r="M15">
        <v>2</v>
      </c>
      <c r="N15">
        <v>1</v>
      </c>
      <c r="O15">
        <v>0.01</v>
      </c>
      <c r="P15">
        <v>1E-3</v>
      </c>
      <c r="Q15" s="7">
        <f t="shared" ca="1" si="3"/>
        <v>1.7012236406108272</v>
      </c>
      <c r="R15">
        <v>5</v>
      </c>
      <c r="S15">
        <v>5</v>
      </c>
      <c r="T15">
        <v>20</v>
      </c>
      <c r="U15">
        <v>0.85</v>
      </c>
      <c r="V15">
        <v>0.05</v>
      </c>
      <c r="W15" s="7">
        <f t="shared" ca="1" si="4"/>
        <v>27.773439379912979</v>
      </c>
      <c r="X15">
        <v>2</v>
      </c>
      <c r="Y15">
        <v>-0.75</v>
      </c>
      <c r="Z15">
        <v>0.25</v>
      </c>
      <c r="AA15">
        <v>0.01</v>
      </c>
      <c r="AB15">
        <v>1E-3</v>
      </c>
      <c r="AC15" s="8">
        <f t="shared" ca="1" si="5"/>
        <v>0.96831996277600718</v>
      </c>
      <c r="AD15" s="9">
        <f t="shared" ca="1" si="6"/>
        <v>24.434229020037993</v>
      </c>
    </row>
    <row r="16" spans="1:30" x14ac:dyDescent="0.2">
      <c r="A16">
        <v>15</v>
      </c>
      <c r="B16" s="1" t="s">
        <v>12</v>
      </c>
      <c r="C16" s="1" t="s">
        <v>0</v>
      </c>
      <c r="D16" s="2">
        <f t="shared" ca="1" si="7"/>
        <v>4.5894318032494121</v>
      </c>
      <c r="E16" s="6">
        <f t="shared" ca="1" si="1"/>
        <v>424.9037925404337</v>
      </c>
      <c r="F16">
        <v>5</v>
      </c>
      <c r="G16">
        <v>5</v>
      </c>
      <c r="H16">
        <v>20</v>
      </c>
      <c r="I16">
        <v>0.85</v>
      </c>
      <c r="J16">
        <v>0.05</v>
      </c>
      <c r="K16" s="7">
        <f t="shared" ca="1" si="2"/>
        <v>66.545354390793193</v>
      </c>
      <c r="L16">
        <v>5</v>
      </c>
      <c r="M16">
        <v>2</v>
      </c>
      <c r="N16">
        <v>1</v>
      </c>
      <c r="O16">
        <v>0.01</v>
      </c>
      <c r="P16">
        <v>1E-3</v>
      </c>
      <c r="Q16" s="7">
        <f t="shared" ca="1" si="3"/>
        <v>9.4492828654563699</v>
      </c>
      <c r="R16">
        <v>5</v>
      </c>
      <c r="S16">
        <v>5</v>
      </c>
      <c r="T16">
        <v>20</v>
      </c>
      <c r="U16">
        <v>0.85</v>
      </c>
      <c r="V16">
        <v>0.05</v>
      </c>
      <c r="W16" s="7">
        <f t="shared" ca="1" si="4"/>
        <v>28.542292136274067</v>
      </c>
      <c r="X16">
        <v>2</v>
      </c>
      <c r="Y16">
        <v>-0.75</v>
      </c>
      <c r="Z16">
        <v>0.25</v>
      </c>
      <c r="AA16">
        <v>0.01</v>
      </c>
      <c r="AB16">
        <v>1E-3</v>
      </c>
      <c r="AC16" s="8">
        <f t="shared" ca="1" si="5"/>
        <v>0.97609426793873755</v>
      </c>
      <c r="AD16" s="9">
        <f t="shared" ca="1" si="6"/>
        <v>22.784068045331555</v>
      </c>
    </row>
    <row r="17" spans="1:30" x14ac:dyDescent="0.2">
      <c r="A17">
        <v>16</v>
      </c>
      <c r="B17" s="1" t="s">
        <v>12</v>
      </c>
      <c r="C17" s="1" t="s">
        <v>0</v>
      </c>
      <c r="D17" s="2">
        <f t="shared" ca="1" si="7"/>
        <v>2.707665478414603</v>
      </c>
      <c r="E17" s="6">
        <f t="shared" ca="1" si="1"/>
        <v>475.92736791151196</v>
      </c>
      <c r="F17">
        <v>5</v>
      </c>
      <c r="G17">
        <v>5</v>
      </c>
      <c r="H17">
        <v>20</v>
      </c>
      <c r="I17">
        <v>0.85</v>
      </c>
      <c r="J17">
        <v>0.05</v>
      </c>
      <c r="K17" s="7">
        <f t="shared" ca="1" si="2"/>
        <v>51.123427917690307</v>
      </c>
      <c r="L17">
        <v>5</v>
      </c>
      <c r="M17">
        <v>2</v>
      </c>
      <c r="N17">
        <v>1</v>
      </c>
      <c r="O17">
        <v>0.01</v>
      </c>
      <c r="P17">
        <v>1E-3</v>
      </c>
      <c r="Q17" s="7">
        <f t="shared" ca="1" si="3"/>
        <v>-0.64776431018472103</v>
      </c>
      <c r="R17">
        <v>5</v>
      </c>
      <c r="S17">
        <v>5</v>
      </c>
      <c r="T17">
        <v>20</v>
      </c>
      <c r="U17">
        <v>0.85</v>
      </c>
      <c r="V17">
        <v>0.05</v>
      </c>
      <c r="W17" s="7">
        <f t="shared" ca="1" si="4"/>
        <v>30.738427797732619</v>
      </c>
      <c r="X17">
        <v>2</v>
      </c>
      <c r="Y17">
        <v>-0.75</v>
      </c>
      <c r="Z17">
        <v>0.25</v>
      </c>
      <c r="AA17">
        <v>0.01</v>
      </c>
      <c r="AB17">
        <v>1E-3</v>
      </c>
      <c r="AC17" s="8">
        <f t="shared" ca="1" si="5"/>
        <v>1.6324435260447929</v>
      </c>
      <c r="AD17" s="9">
        <f t="shared" ca="1" si="6"/>
        <v>55.359252347056234</v>
      </c>
    </row>
    <row r="18" spans="1:30" x14ac:dyDescent="0.2">
      <c r="A18">
        <v>17</v>
      </c>
      <c r="B18" s="1" t="s">
        <v>8</v>
      </c>
      <c r="C18" s="1" t="s">
        <v>1</v>
      </c>
      <c r="D18" s="2">
        <f ca="1">NORMINV(RAND(),12,4)</f>
        <v>11.130088949010934</v>
      </c>
      <c r="E18" s="6">
        <f t="shared" ca="1" si="1"/>
        <v>642.74588090689292</v>
      </c>
      <c r="F18">
        <v>5</v>
      </c>
      <c r="G18">
        <v>15</v>
      </c>
      <c r="H18">
        <v>20</v>
      </c>
      <c r="I18">
        <v>1.25</v>
      </c>
      <c r="J18">
        <v>7.4999999999999997E-2</v>
      </c>
      <c r="K18" s="7">
        <f t="shared" ca="1" si="2"/>
        <v>103.07693026167836</v>
      </c>
      <c r="L18">
        <v>5</v>
      </c>
      <c r="M18">
        <v>2</v>
      </c>
      <c r="N18">
        <v>0</v>
      </c>
      <c r="O18">
        <v>0.05</v>
      </c>
      <c r="P18">
        <v>7.4999999999999997E-3</v>
      </c>
      <c r="Q18" s="7">
        <f t="shared" ca="1" si="3"/>
        <v>5.3173420624269578</v>
      </c>
      <c r="R18">
        <v>5</v>
      </c>
      <c r="S18">
        <v>15</v>
      </c>
      <c r="T18">
        <v>20</v>
      </c>
      <c r="U18">
        <v>1.25</v>
      </c>
      <c r="V18">
        <v>7.4999999999999997E-2</v>
      </c>
      <c r="W18" s="7">
        <f t="shared" ca="1" si="4"/>
        <v>43.369136503981707</v>
      </c>
      <c r="X18">
        <v>2</v>
      </c>
      <c r="Y18">
        <v>0.5</v>
      </c>
      <c r="Z18">
        <v>0</v>
      </c>
      <c r="AA18">
        <v>0.05</v>
      </c>
      <c r="AB18">
        <v>7.4999999999999997E-3</v>
      </c>
      <c r="AC18" s="8">
        <f t="shared" ca="1" si="5"/>
        <v>4.0077452190506309</v>
      </c>
      <c r="AD18" s="9">
        <f t="shared" ca="1" si="6"/>
        <v>469.29829493568252</v>
      </c>
    </row>
    <row r="19" spans="1:30" x14ac:dyDescent="0.2">
      <c r="A19">
        <v>18</v>
      </c>
      <c r="B19" s="1" t="s">
        <v>8</v>
      </c>
      <c r="C19" s="1" t="s">
        <v>1</v>
      </c>
      <c r="D19" s="2">
        <f t="shared" ref="D19:D25" ca="1" si="8">NORMINV(RAND(),12,4)</f>
        <v>9.7747945994068122</v>
      </c>
      <c r="E19" s="6">
        <f t="shared" ca="1" si="1"/>
        <v>302.72340540512118</v>
      </c>
      <c r="F19">
        <v>5</v>
      </c>
      <c r="G19">
        <v>15</v>
      </c>
      <c r="H19">
        <v>20</v>
      </c>
      <c r="I19">
        <v>1.25</v>
      </c>
      <c r="J19">
        <v>7.4999999999999997E-2</v>
      </c>
      <c r="K19" s="7">
        <f t="shared" ca="1" si="2"/>
        <v>78.674102761759102</v>
      </c>
      <c r="L19">
        <v>5</v>
      </c>
      <c r="M19">
        <v>2</v>
      </c>
      <c r="N19">
        <v>0</v>
      </c>
      <c r="O19">
        <v>0.05</v>
      </c>
      <c r="P19">
        <v>7.4999999999999997E-3</v>
      </c>
      <c r="Q19" s="7">
        <f t="shared" ca="1" si="3"/>
        <v>9.1523780264939809</v>
      </c>
      <c r="R19">
        <v>5</v>
      </c>
      <c r="S19">
        <v>15</v>
      </c>
      <c r="T19">
        <v>20</v>
      </c>
      <c r="U19">
        <v>1.25</v>
      </c>
      <c r="V19">
        <v>7.4999999999999997E-2</v>
      </c>
      <c r="W19" s="7">
        <f t="shared" ca="1" si="4"/>
        <v>31.810748828050897</v>
      </c>
      <c r="X19">
        <v>2</v>
      </c>
      <c r="Y19">
        <v>0.5</v>
      </c>
      <c r="Z19">
        <v>0</v>
      </c>
      <c r="AA19">
        <v>0.05</v>
      </c>
      <c r="AB19">
        <v>7.4999999999999997E-3</v>
      </c>
      <c r="AC19" s="8">
        <f t="shared" ca="1" si="5"/>
        <v>2.8813356028684107</v>
      </c>
      <c r="AD19" s="9">
        <f t="shared" ca="1" si="6"/>
        <v>164.17516061333916</v>
      </c>
    </row>
    <row r="20" spans="1:30" x14ac:dyDescent="0.2">
      <c r="A20">
        <v>19</v>
      </c>
      <c r="B20" s="1" t="s">
        <v>8</v>
      </c>
      <c r="C20" s="1" t="s">
        <v>1</v>
      </c>
      <c r="D20" s="2">
        <f t="shared" ca="1" si="8"/>
        <v>12.718356331711915</v>
      </c>
      <c r="E20" s="6">
        <f t="shared" ca="1" si="1"/>
        <v>183.81387257485835</v>
      </c>
      <c r="F20">
        <v>5</v>
      </c>
      <c r="G20">
        <v>15</v>
      </c>
      <c r="H20">
        <v>20</v>
      </c>
      <c r="I20">
        <v>1.25</v>
      </c>
      <c r="J20">
        <v>7.4999999999999997E-2</v>
      </c>
      <c r="K20" s="7">
        <f t="shared" ca="1" si="2"/>
        <v>66.229608141048473</v>
      </c>
      <c r="L20">
        <v>5</v>
      </c>
      <c r="M20">
        <v>2</v>
      </c>
      <c r="N20">
        <v>0</v>
      </c>
      <c r="O20">
        <v>0.05</v>
      </c>
      <c r="P20">
        <v>7.4999999999999997E-3</v>
      </c>
      <c r="Q20" s="7">
        <f t="shared" ca="1" si="3"/>
        <v>15.19490097160832</v>
      </c>
      <c r="R20">
        <v>5</v>
      </c>
      <c r="S20">
        <v>15</v>
      </c>
      <c r="T20">
        <v>20</v>
      </c>
      <c r="U20">
        <v>1.25</v>
      </c>
      <c r="V20">
        <v>7.4999999999999997E-2</v>
      </c>
      <c r="W20" s="7">
        <f t="shared" ca="1" si="4"/>
        <v>46.08581126438272</v>
      </c>
      <c r="X20">
        <v>2</v>
      </c>
      <c r="Y20">
        <v>0.5</v>
      </c>
      <c r="Z20">
        <v>0</v>
      </c>
      <c r="AA20">
        <v>0.05</v>
      </c>
      <c r="AB20">
        <v>7.4999999999999997E-3</v>
      </c>
      <c r="AC20" s="8">
        <f t="shared" ca="1" si="5"/>
        <v>1.2576582553992772</v>
      </c>
      <c r="AD20" s="9">
        <f t="shared" ca="1" si="6"/>
        <v>34.225937715009003</v>
      </c>
    </row>
    <row r="21" spans="1:30" x14ac:dyDescent="0.2">
      <c r="A21">
        <v>20</v>
      </c>
      <c r="B21" s="1" t="s">
        <v>8</v>
      </c>
      <c r="C21" s="1" t="s">
        <v>1</v>
      </c>
      <c r="D21" s="2">
        <f t="shared" ca="1" si="8"/>
        <v>25.732667922334944</v>
      </c>
      <c r="E21" s="6">
        <f t="shared" ca="1" si="1"/>
        <v>504.65968302298563</v>
      </c>
      <c r="F21">
        <v>5</v>
      </c>
      <c r="G21">
        <v>15</v>
      </c>
      <c r="H21">
        <v>20</v>
      </c>
      <c r="I21">
        <v>1.25</v>
      </c>
      <c r="J21">
        <v>7.4999999999999997E-2</v>
      </c>
      <c r="K21" s="7">
        <f t="shared" ca="1" si="2"/>
        <v>104.75314032277483</v>
      </c>
      <c r="L21">
        <v>5</v>
      </c>
      <c r="M21">
        <v>2</v>
      </c>
      <c r="N21">
        <v>0</v>
      </c>
      <c r="O21">
        <v>0.05</v>
      </c>
      <c r="P21">
        <v>7.4999999999999997E-3</v>
      </c>
      <c r="Q21" s="7">
        <f t="shared" ca="1" si="3"/>
        <v>18.143355251447197</v>
      </c>
      <c r="R21">
        <v>5</v>
      </c>
      <c r="S21">
        <v>15</v>
      </c>
      <c r="T21">
        <v>20</v>
      </c>
      <c r="U21">
        <v>1.25</v>
      </c>
      <c r="V21">
        <v>7.4999999999999997E-2</v>
      </c>
      <c r="W21" s="7">
        <f t="shared" ca="1" si="4"/>
        <v>34.819622163035653</v>
      </c>
      <c r="X21">
        <v>2</v>
      </c>
      <c r="Y21">
        <v>0.5</v>
      </c>
      <c r="Z21">
        <v>0</v>
      </c>
      <c r="AA21">
        <v>0.05</v>
      </c>
      <c r="AB21">
        <v>7.4999999999999997E-3</v>
      </c>
      <c r="AC21" s="8">
        <f t="shared" ca="1" si="5"/>
        <v>3.0772997543572331</v>
      </c>
      <c r="AD21" s="9">
        <f t="shared" ca="1" si="6"/>
        <v>243.55328108011486</v>
      </c>
    </row>
    <row r="22" spans="1:30" x14ac:dyDescent="0.2">
      <c r="A22">
        <v>21</v>
      </c>
      <c r="B22" s="1" t="s">
        <v>8</v>
      </c>
      <c r="C22" s="1" t="s">
        <v>1</v>
      </c>
      <c r="D22" s="2">
        <f t="shared" ca="1" si="8"/>
        <v>12.182308210846161</v>
      </c>
      <c r="E22" s="6">
        <f t="shared" ca="1" si="1"/>
        <v>380.48004543156941</v>
      </c>
      <c r="F22">
        <v>5</v>
      </c>
      <c r="G22">
        <v>15</v>
      </c>
      <c r="H22">
        <v>20</v>
      </c>
      <c r="I22">
        <v>1.25</v>
      </c>
      <c r="J22">
        <v>7.4999999999999997E-2</v>
      </c>
      <c r="K22" s="7">
        <f t="shared" ca="1" si="2"/>
        <v>81.190514138085064</v>
      </c>
      <c r="L22">
        <v>5</v>
      </c>
      <c r="M22">
        <v>2</v>
      </c>
      <c r="N22">
        <v>0</v>
      </c>
      <c r="O22">
        <v>0.05</v>
      </c>
      <c r="P22">
        <v>7.4999999999999997E-3</v>
      </c>
      <c r="Q22" s="7">
        <f t="shared" ca="1" si="3"/>
        <v>5.4369687129617486</v>
      </c>
      <c r="R22">
        <v>5</v>
      </c>
      <c r="S22">
        <v>15</v>
      </c>
      <c r="T22">
        <v>20</v>
      </c>
      <c r="U22">
        <v>1.25</v>
      </c>
      <c r="V22">
        <v>7.4999999999999997E-2</v>
      </c>
      <c r="W22" s="7">
        <f t="shared" ca="1" si="4"/>
        <v>33.731616918714813</v>
      </c>
      <c r="X22">
        <v>2</v>
      </c>
      <c r="Y22">
        <v>0.5</v>
      </c>
      <c r="Z22">
        <v>0</v>
      </c>
      <c r="AA22">
        <v>0.05</v>
      </c>
      <c r="AB22">
        <v>7.4999999999999997E-3</v>
      </c>
      <c r="AC22" s="8">
        <f t="shared" ca="1" si="5"/>
        <v>0.21951160700883321</v>
      </c>
      <c r="AD22" s="9">
        <f t="shared" ca="1" si="6"/>
        <v>12.857970542493884</v>
      </c>
    </row>
    <row r="23" spans="1:30" x14ac:dyDescent="0.2">
      <c r="A23">
        <v>22</v>
      </c>
      <c r="B23" s="1" t="s">
        <v>8</v>
      </c>
      <c r="C23" s="1" t="s">
        <v>1</v>
      </c>
      <c r="D23" s="2">
        <f t="shared" ca="1" si="8"/>
        <v>6.4436943158233273</v>
      </c>
      <c r="E23" s="6">
        <f t="shared" ca="1" si="1"/>
        <v>131.11398513242486</v>
      </c>
      <c r="F23">
        <v>5</v>
      </c>
      <c r="G23">
        <v>15</v>
      </c>
      <c r="H23">
        <v>20</v>
      </c>
      <c r="I23">
        <v>1.25</v>
      </c>
      <c r="J23">
        <v>7.4999999999999997E-2</v>
      </c>
      <c r="K23" s="7">
        <f t="shared" ca="1" si="2"/>
        <v>54.725994805745692</v>
      </c>
      <c r="L23">
        <v>5</v>
      </c>
      <c r="M23">
        <v>2</v>
      </c>
      <c r="N23">
        <v>0</v>
      </c>
      <c r="O23">
        <v>0.05</v>
      </c>
      <c r="P23">
        <v>7.4999999999999997E-3</v>
      </c>
      <c r="Q23" s="7">
        <f t="shared" ca="1" si="3"/>
        <v>9.0385256577917215</v>
      </c>
      <c r="R23">
        <v>5</v>
      </c>
      <c r="S23">
        <v>15</v>
      </c>
      <c r="T23">
        <v>20</v>
      </c>
      <c r="U23">
        <v>1.25</v>
      </c>
      <c r="V23">
        <v>7.4999999999999997E-2</v>
      </c>
      <c r="W23" s="7">
        <f t="shared" ca="1" si="4"/>
        <v>35.634664301640044</v>
      </c>
      <c r="X23">
        <v>2</v>
      </c>
      <c r="Y23">
        <v>0.5</v>
      </c>
      <c r="Z23">
        <v>0</v>
      </c>
      <c r="AA23">
        <v>0.05</v>
      </c>
      <c r="AB23">
        <v>7.4999999999999997E-3</v>
      </c>
      <c r="AC23" s="8">
        <f t="shared" ca="1" si="5"/>
        <v>3.1385433564893379</v>
      </c>
      <c r="AD23" s="9">
        <f t="shared" ca="1" si="6"/>
        <v>201.49386190179973</v>
      </c>
    </row>
    <row r="24" spans="1:30" x14ac:dyDescent="0.2">
      <c r="A24">
        <v>23</v>
      </c>
      <c r="B24" s="1" t="s">
        <v>8</v>
      </c>
      <c r="C24" s="1" t="s">
        <v>1</v>
      </c>
      <c r="D24" s="2">
        <f t="shared" ca="1" si="8"/>
        <v>13.519803915159153</v>
      </c>
      <c r="E24" s="6">
        <f t="shared" ca="1" si="1"/>
        <v>264.3973945210368</v>
      </c>
      <c r="F24">
        <v>5</v>
      </c>
      <c r="G24">
        <v>15</v>
      </c>
      <c r="H24">
        <v>20</v>
      </c>
      <c r="I24">
        <v>1.25</v>
      </c>
      <c r="J24">
        <v>7.4999999999999997E-2</v>
      </c>
      <c r="K24" s="7">
        <f t="shared" ca="1" si="2"/>
        <v>74.199733236490758</v>
      </c>
      <c r="L24">
        <v>5</v>
      </c>
      <c r="M24">
        <v>2</v>
      </c>
      <c r="N24">
        <v>0</v>
      </c>
      <c r="O24">
        <v>0.05</v>
      </c>
      <c r="P24">
        <v>7.4999999999999997E-3</v>
      </c>
      <c r="Q24" s="7">
        <f t="shared" ca="1" si="3"/>
        <v>0.64879856927669088</v>
      </c>
      <c r="R24">
        <v>5</v>
      </c>
      <c r="S24">
        <v>15</v>
      </c>
      <c r="T24">
        <v>20</v>
      </c>
      <c r="U24">
        <v>1.25</v>
      </c>
      <c r="V24">
        <v>7.4999999999999997E-2</v>
      </c>
      <c r="W24" s="7">
        <f t="shared" ca="1" si="4"/>
        <v>35.749142619455952</v>
      </c>
      <c r="X24">
        <v>2</v>
      </c>
      <c r="Y24">
        <v>0.5</v>
      </c>
      <c r="Z24">
        <v>0</v>
      </c>
      <c r="AA24">
        <v>0.05</v>
      </c>
      <c r="AB24">
        <v>7.4999999999999997E-3</v>
      </c>
      <c r="AC24" s="8">
        <f t="shared" ca="1" si="5"/>
        <v>2.3719307032033616</v>
      </c>
      <c r="AD24" s="9">
        <f t="shared" ca="1" si="6"/>
        <v>100.47824136580488</v>
      </c>
    </row>
    <row r="25" spans="1:30" x14ac:dyDescent="0.2">
      <c r="A25">
        <v>24</v>
      </c>
      <c r="B25" s="1" t="s">
        <v>8</v>
      </c>
      <c r="C25" s="1" t="s">
        <v>1</v>
      </c>
      <c r="D25" s="2">
        <f t="shared" ca="1" si="8"/>
        <v>11.621859219122518</v>
      </c>
      <c r="E25" s="6">
        <f t="shared" ca="1" si="1"/>
        <v>492.02625359802028</v>
      </c>
      <c r="F25">
        <v>5</v>
      </c>
      <c r="G25">
        <v>15</v>
      </c>
      <c r="H25">
        <v>20</v>
      </c>
      <c r="I25">
        <v>1.25</v>
      </c>
      <c r="J25">
        <v>7.4999999999999997E-2</v>
      </c>
      <c r="K25" s="7">
        <f t="shared" ca="1" si="2"/>
        <v>93.751706469293694</v>
      </c>
      <c r="L25">
        <v>5</v>
      </c>
      <c r="M25">
        <v>2</v>
      </c>
      <c r="N25">
        <v>0</v>
      </c>
      <c r="O25">
        <v>0.05</v>
      </c>
      <c r="P25">
        <v>7.4999999999999997E-3</v>
      </c>
      <c r="Q25" s="7">
        <f t="shared" ca="1" si="3"/>
        <v>16.689409600638243</v>
      </c>
      <c r="R25">
        <v>5</v>
      </c>
      <c r="S25">
        <v>15</v>
      </c>
      <c r="T25">
        <v>20</v>
      </c>
      <c r="U25">
        <v>1.25</v>
      </c>
      <c r="V25">
        <v>7.4999999999999997E-2</v>
      </c>
      <c r="W25" s="7">
        <f t="shared" ca="1" si="4"/>
        <v>38.950887031920075</v>
      </c>
      <c r="X25">
        <v>2</v>
      </c>
      <c r="Y25">
        <v>0.5</v>
      </c>
      <c r="Z25">
        <v>0</v>
      </c>
      <c r="AA25">
        <v>0.05</v>
      </c>
      <c r="AB25">
        <v>7.4999999999999997E-3</v>
      </c>
      <c r="AC25" s="8">
        <f t="shared" ca="1" si="5"/>
        <v>2.9893897179367603</v>
      </c>
      <c r="AD25" s="9">
        <f t="shared" ca="1" si="6"/>
        <v>173.24645788865109</v>
      </c>
    </row>
    <row r="26" spans="1:30" x14ac:dyDescent="0.2">
      <c r="A26">
        <v>25</v>
      </c>
      <c r="B26" s="1" t="s">
        <v>8</v>
      </c>
      <c r="C26" s="1" t="s">
        <v>0</v>
      </c>
      <c r="D26" s="2">
        <f ca="1">NORMINV(RAND(),6,1)</f>
        <v>4.7113634653796685</v>
      </c>
      <c r="E26" s="6">
        <f t="shared" ca="1" si="1"/>
        <v>610.66421185985052</v>
      </c>
      <c r="F26">
        <v>5</v>
      </c>
      <c r="G26">
        <v>15</v>
      </c>
      <c r="H26">
        <v>10</v>
      </c>
      <c r="I26">
        <v>0.85</v>
      </c>
      <c r="J26">
        <v>7.4999999999999997E-2</v>
      </c>
      <c r="K26" s="7">
        <f t="shared" ca="1" si="2"/>
        <v>75.140915643387103</v>
      </c>
      <c r="L26">
        <v>5</v>
      </c>
      <c r="M26">
        <v>3</v>
      </c>
      <c r="N26">
        <v>1</v>
      </c>
      <c r="O26">
        <v>0.01</v>
      </c>
      <c r="P26">
        <v>7.4999999999999997E-3</v>
      </c>
      <c r="Q26" s="7">
        <f t="shared" ca="1" si="3"/>
        <v>10.906304157483461</v>
      </c>
      <c r="R26">
        <v>5</v>
      </c>
      <c r="S26">
        <v>15</v>
      </c>
      <c r="T26">
        <v>10</v>
      </c>
      <c r="U26">
        <v>0.85</v>
      </c>
      <c r="V26">
        <v>7.4999999999999997E-2</v>
      </c>
      <c r="W26" s="7">
        <f t="shared" ca="1" si="4"/>
        <v>28.35384208114392</v>
      </c>
      <c r="X26">
        <v>2</v>
      </c>
      <c r="Y26">
        <v>0.5</v>
      </c>
      <c r="Z26">
        <v>0.5</v>
      </c>
      <c r="AA26">
        <v>0.01</v>
      </c>
      <c r="AB26">
        <v>7.4999999999999997E-3</v>
      </c>
      <c r="AC26" s="8">
        <f t="shared" ca="1" si="5"/>
        <v>2.3629874722232236</v>
      </c>
      <c r="AD26" s="9">
        <f t="shared" ca="1" si="6"/>
        <v>117.08331059661757</v>
      </c>
    </row>
    <row r="27" spans="1:30" x14ac:dyDescent="0.2">
      <c r="A27">
        <v>26</v>
      </c>
      <c r="B27" s="1" t="s">
        <v>8</v>
      </c>
      <c r="C27" s="1" t="s">
        <v>0</v>
      </c>
      <c r="D27" s="2">
        <f t="shared" ref="D27:D33" ca="1" si="9">NORMINV(RAND(),6,1)</f>
        <v>5.107892492915612</v>
      </c>
      <c r="E27" s="6">
        <f t="shared" ca="1" si="1"/>
        <v>152.78105766438836</v>
      </c>
      <c r="F27">
        <v>5</v>
      </c>
      <c r="G27">
        <v>15</v>
      </c>
      <c r="H27">
        <v>10</v>
      </c>
      <c r="I27">
        <v>0.85</v>
      </c>
      <c r="J27">
        <v>7.4999999999999997E-2</v>
      </c>
      <c r="K27" s="7">
        <f t="shared" ca="1" si="2"/>
        <v>39.858120455697744</v>
      </c>
      <c r="L27">
        <v>5</v>
      </c>
      <c r="M27">
        <v>3</v>
      </c>
      <c r="N27">
        <v>1</v>
      </c>
      <c r="O27">
        <v>0.01</v>
      </c>
      <c r="P27">
        <v>7.4999999999999997E-3</v>
      </c>
      <c r="Q27" s="7">
        <f t="shared" ca="1" si="3"/>
        <v>1.9975912281484662</v>
      </c>
      <c r="R27">
        <v>5</v>
      </c>
      <c r="S27">
        <v>15</v>
      </c>
      <c r="T27">
        <v>10</v>
      </c>
      <c r="U27">
        <v>0.85</v>
      </c>
      <c r="V27">
        <v>7.4999999999999997E-2</v>
      </c>
      <c r="W27" s="7">
        <f t="shared" ca="1" si="4"/>
        <v>33.582565513390669</v>
      </c>
      <c r="X27">
        <v>2</v>
      </c>
      <c r="Y27">
        <v>0.5</v>
      </c>
      <c r="Z27">
        <v>0.5</v>
      </c>
      <c r="AA27">
        <v>0.01</v>
      </c>
      <c r="AB27">
        <v>7.4999999999999997E-3</v>
      </c>
      <c r="AC27" s="8">
        <f t="shared" ca="1" si="5"/>
        <v>4.0195167374403766</v>
      </c>
      <c r="AD27" s="9">
        <f t="shared" ca="1" si="6"/>
        <v>594.77395818022899</v>
      </c>
    </row>
    <row r="28" spans="1:30" x14ac:dyDescent="0.2">
      <c r="A28">
        <v>27</v>
      </c>
      <c r="B28" s="1" t="s">
        <v>8</v>
      </c>
      <c r="C28" s="1" t="s">
        <v>0</v>
      </c>
      <c r="D28" s="2">
        <f t="shared" ca="1" si="9"/>
        <v>5.8547441334446892</v>
      </c>
      <c r="E28" s="6">
        <f t="shared" ca="1" si="1"/>
        <v>815.91157667109667</v>
      </c>
      <c r="F28">
        <v>5</v>
      </c>
      <c r="G28">
        <v>15</v>
      </c>
      <c r="H28">
        <v>10</v>
      </c>
      <c r="I28">
        <v>0.85</v>
      </c>
      <c r="J28">
        <v>7.4999999999999997E-2</v>
      </c>
      <c r="K28" s="7">
        <f t="shared" ca="1" si="2"/>
        <v>90.825728422844307</v>
      </c>
      <c r="L28">
        <v>5</v>
      </c>
      <c r="M28">
        <v>3</v>
      </c>
      <c r="N28">
        <v>1</v>
      </c>
      <c r="O28">
        <v>0.01</v>
      </c>
      <c r="P28">
        <v>7.4999999999999997E-3</v>
      </c>
      <c r="Q28" s="7">
        <f t="shared" ca="1" si="3"/>
        <v>12.152629509534648</v>
      </c>
      <c r="R28">
        <v>5</v>
      </c>
      <c r="S28">
        <v>15</v>
      </c>
      <c r="T28">
        <v>10</v>
      </c>
      <c r="U28">
        <v>0.85</v>
      </c>
      <c r="V28">
        <v>7.4999999999999997E-2</v>
      </c>
      <c r="W28" s="7">
        <f t="shared" ca="1" si="4"/>
        <v>32.074396959060763</v>
      </c>
      <c r="X28">
        <v>2</v>
      </c>
      <c r="Y28">
        <v>0.5</v>
      </c>
      <c r="Z28">
        <v>0.5</v>
      </c>
      <c r="AA28">
        <v>0.01</v>
      </c>
      <c r="AB28">
        <v>7.4999999999999997E-3</v>
      </c>
      <c r="AC28" s="8">
        <f t="shared" ca="1" si="5"/>
        <v>4.7824413973518292</v>
      </c>
      <c r="AD28" s="9">
        <f t="shared" ca="1" si="6"/>
        <v>1357.2017569673303</v>
      </c>
    </row>
    <row r="29" spans="1:30" x14ac:dyDescent="0.2">
      <c r="A29">
        <v>28</v>
      </c>
      <c r="B29" s="1" t="s">
        <v>8</v>
      </c>
      <c r="C29" s="1" t="s">
        <v>0</v>
      </c>
      <c r="D29" s="2">
        <f t="shared" ca="1" si="9"/>
        <v>8.1309759664734855</v>
      </c>
      <c r="E29" s="6">
        <f t="shared" ca="1" si="1"/>
        <v>615.6388789818709</v>
      </c>
      <c r="F29">
        <v>5</v>
      </c>
      <c r="G29">
        <v>15</v>
      </c>
      <c r="H29">
        <v>10</v>
      </c>
      <c r="I29">
        <v>0.85</v>
      </c>
      <c r="J29">
        <v>7.4999999999999997E-2</v>
      </c>
      <c r="K29" s="7">
        <f t="shared" ca="1" si="2"/>
        <v>81.458974768860031</v>
      </c>
      <c r="L29">
        <v>5</v>
      </c>
      <c r="M29">
        <v>3</v>
      </c>
      <c r="N29">
        <v>1</v>
      </c>
      <c r="O29">
        <v>0.01</v>
      </c>
      <c r="P29">
        <v>7.4999999999999997E-3</v>
      </c>
      <c r="Q29" s="7">
        <f t="shared" ca="1" si="3"/>
        <v>9.0500537941116583</v>
      </c>
      <c r="R29">
        <v>5</v>
      </c>
      <c r="S29">
        <v>15</v>
      </c>
      <c r="T29">
        <v>10</v>
      </c>
      <c r="U29">
        <v>0.85</v>
      </c>
      <c r="V29">
        <v>7.4999999999999997E-2</v>
      </c>
      <c r="W29" s="7">
        <f t="shared" ca="1" si="4"/>
        <v>32.212157854162093</v>
      </c>
      <c r="X29">
        <v>2</v>
      </c>
      <c r="Y29">
        <v>0.5</v>
      </c>
      <c r="Z29">
        <v>0.5</v>
      </c>
      <c r="AA29">
        <v>0.01</v>
      </c>
      <c r="AB29">
        <v>7.4999999999999997E-3</v>
      </c>
      <c r="AC29" s="8">
        <f t="shared" ca="1" si="5"/>
        <v>3.756676813560643</v>
      </c>
      <c r="AD29" s="9">
        <f t="shared" ca="1" si="6"/>
        <v>390.86107331143154</v>
      </c>
    </row>
    <row r="30" spans="1:30" x14ac:dyDescent="0.2">
      <c r="A30">
        <v>29</v>
      </c>
      <c r="B30" s="1" t="s">
        <v>8</v>
      </c>
      <c r="C30" s="1" t="s">
        <v>0</v>
      </c>
      <c r="D30" s="2">
        <f t="shared" ca="1" si="9"/>
        <v>5.1849074901445151</v>
      </c>
      <c r="E30" s="6">
        <f t="shared" ca="1" si="1"/>
        <v>707.13511577596705</v>
      </c>
      <c r="F30">
        <v>5</v>
      </c>
      <c r="G30">
        <v>15</v>
      </c>
      <c r="H30">
        <v>10</v>
      </c>
      <c r="I30">
        <v>0.85</v>
      </c>
      <c r="J30">
        <v>7.4999999999999997E-2</v>
      </c>
      <c r="K30" s="7">
        <f t="shared" ca="1" si="2"/>
        <v>90.658829554249621</v>
      </c>
      <c r="L30">
        <v>5</v>
      </c>
      <c r="M30">
        <v>3</v>
      </c>
      <c r="N30">
        <v>1</v>
      </c>
      <c r="O30">
        <v>0.01</v>
      </c>
      <c r="P30">
        <v>7.4999999999999997E-3</v>
      </c>
      <c r="Q30" s="7">
        <f t="shared" ca="1" si="3"/>
        <v>7.1981408398636963</v>
      </c>
      <c r="R30">
        <v>5</v>
      </c>
      <c r="S30">
        <v>15</v>
      </c>
      <c r="T30">
        <v>10</v>
      </c>
      <c r="U30">
        <v>0.85</v>
      </c>
      <c r="V30">
        <v>7.4999999999999997E-2</v>
      </c>
      <c r="W30" s="7">
        <f t="shared" ca="1" si="4"/>
        <v>30.069886567408709</v>
      </c>
      <c r="X30">
        <v>2</v>
      </c>
      <c r="Y30">
        <v>0.5</v>
      </c>
      <c r="Z30">
        <v>0.5</v>
      </c>
      <c r="AA30">
        <v>0.01</v>
      </c>
      <c r="AB30">
        <v>7.4999999999999997E-3</v>
      </c>
      <c r="AC30" s="8">
        <f t="shared" ca="1" si="5"/>
        <v>2.5805048950354621</v>
      </c>
      <c r="AD30" s="9">
        <f t="shared" ca="1" si="6"/>
        <v>140.24247259942871</v>
      </c>
    </row>
    <row r="31" spans="1:30" x14ac:dyDescent="0.2">
      <c r="A31">
        <v>30</v>
      </c>
      <c r="B31" s="1" t="s">
        <v>8</v>
      </c>
      <c r="C31" s="1" t="s">
        <v>0</v>
      </c>
      <c r="D31" s="2">
        <f t="shared" ca="1" si="9"/>
        <v>7.1109264030471051</v>
      </c>
      <c r="E31" s="6">
        <f t="shared" ca="1" si="1"/>
        <v>237.03002723807455</v>
      </c>
      <c r="F31">
        <v>5</v>
      </c>
      <c r="G31">
        <v>15</v>
      </c>
      <c r="H31">
        <v>10</v>
      </c>
      <c r="I31">
        <v>0.85</v>
      </c>
      <c r="J31">
        <v>7.4999999999999997E-2</v>
      </c>
      <c r="K31" s="7">
        <f t="shared" ca="1" si="2"/>
        <v>49.134516398317345</v>
      </c>
      <c r="L31">
        <v>5</v>
      </c>
      <c r="M31">
        <v>3</v>
      </c>
      <c r="N31">
        <v>1</v>
      </c>
      <c r="O31">
        <v>0.01</v>
      </c>
      <c r="P31">
        <v>7.4999999999999997E-3</v>
      </c>
      <c r="Q31" s="7">
        <f t="shared" ca="1" si="3"/>
        <v>10.899232070698634</v>
      </c>
      <c r="R31">
        <v>5</v>
      </c>
      <c r="S31">
        <v>15</v>
      </c>
      <c r="T31">
        <v>10</v>
      </c>
      <c r="U31">
        <v>0.85</v>
      </c>
      <c r="V31">
        <v>7.4999999999999997E-2</v>
      </c>
      <c r="W31" s="7">
        <f t="shared" ca="1" si="4"/>
        <v>28.343979662739709</v>
      </c>
      <c r="X31">
        <v>2</v>
      </c>
      <c r="Y31">
        <v>0.5</v>
      </c>
      <c r="Z31">
        <v>0.5</v>
      </c>
      <c r="AA31">
        <v>0.01</v>
      </c>
      <c r="AB31">
        <v>7.4999999999999997E-3</v>
      </c>
      <c r="AC31" s="8">
        <f t="shared" ca="1" si="5"/>
        <v>3.4486953421417943</v>
      </c>
      <c r="AD31" s="9">
        <f t="shared" ca="1" si="6"/>
        <v>314.40753333312705</v>
      </c>
    </row>
    <row r="32" spans="1:30" x14ac:dyDescent="0.2">
      <c r="A32">
        <v>31</v>
      </c>
      <c r="B32" s="1" t="s">
        <v>8</v>
      </c>
      <c r="C32" s="1" t="s">
        <v>0</v>
      </c>
      <c r="D32" s="2">
        <f t="shared" ca="1" si="9"/>
        <v>5.7376678927301148</v>
      </c>
      <c r="E32" s="6">
        <f t="shared" ca="1" si="1"/>
        <v>267.33305384162134</v>
      </c>
      <c r="F32">
        <v>5</v>
      </c>
      <c r="G32">
        <v>15</v>
      </c>
      <c r="H32">
        <v>10</v>
      </c>
      <c r="I32">
        <v>0.85</v>
      </c>
      <c r="J32">
        <v>7.4999999999999997E-2</v>
      </c>
      <c r="K32" s="7">
        <f t="shared" ca="1" si="2"/>
        <v>57.098138046995317</v>
      </c>
      <c r="L32">
        <v>5</v>
      </c>
      <c r="M32">
        <v>3</v>
      </c>
      <c r="N32">
        <v>1</v>
      </c>
      <c r="O32">
        <v>0.01</v>
      </c>
      <c r="P32">
        <v>7.4999999999999997E-3</v>
      </c>
      <c r="Q32" s="7">
        <f t="shared" ca="1" si="3"/>
        <v>15.616073659587645</v>
      </c>
      <c r="R32">
        <v>5</v>
      </c>
      <c r="S32">
        <v>15</v>
      </c>
      <c r="T32">
        <v>10</v>
      </c>
      <c r="U32">
        <v>0.85</v>
      </c>
      <c r="V32">
        <v>7.4999999999999997E-2</v>
      </c>
      <c r="W32" s="7">
        <f t="shared" ca="1" si="4"/>
        <v>23.299382958504797</v>
      </c>
      <c r="X32">
        <v>2</v>
      </c>
      <c r="Y32">
        <v>0.5</v>
      </c>
      <c r="Z32">
        <v>0.5</v>
      </c>
      <c r="AA32">
        <v>0.01</v>
      </c>
      <c r="AB32">
        <v>7.4999999999999997E-3</v>
      </c>
      <c r="AC32" s="8">
        <f t="shared" ca="1" si="5"/>
        <v>4.138355715085134</v>
      </c>
      <c r="AD32" s="9">
        <f t="shared" ca="1" si="6"/>
        <v>509.58310154631602</v>
      </c>
    </row>
    <row r="33" spans="1:30" x14ac:dyDescent="0.2">
      <c r="A33">
        <v>32</v>
      </c>
      <c r="B33" s="1" t="s">
        <v>8</v>
      </c>
      <c r="C33" s="1" t="s">
        <v>0</v>
      </c>
      <c r="D33" s="2">
        <f t="shared" ca="1" si="9"/>
        <v>6.5798180521171092</v>
      </c>
      <c r="E33" s="6">
        <f t="shared" ca="1" si="1"/>
        <v>319.08643668754797</v>
      </c>
      <c r="F33">
        <v>5</v>
      </c>
      <c r="G33">
        <v>15</v>
      </c>
      <c r="H33">
        <v>10</v>
      </c>
      <c r="I33">
        <v>0.85</v>
      </c>
      <c r="J33">
        <v>7.4999999999999997E-2</v>
      </c>
      <c r="K33" s="7">
        <f t="shared" ca="1" si="2"/>
        <v>66.251163576598785</v>
      </c>
      <c r="L33">
        <v>5</v>
      </c>
      <c r="M33">
        <v>3</v>
      </c>
      <c r="N33">
        <v>1</v>
      </c>
      <c r="O33">
        <v>0.01</v>
      </c>
      <c r="P33">
        <v>7.4999999999999997E-3</v>
      </c>
      <c r="Q33" s="7">
        <f t="shared" ca="1" si="3"/>
        <v>17.127174325900789</v>
      </c>
      <c r="R33">
        <v>5</v>
      </c>
      <c r="S33">
        <v>15</v>
      </c>
      <c r="T33">
        <v>10</v>
      </c>
      <c r="U33">
        <v>0.85</v>
      </c>
      <c r="V33">
        <v>7.4999999999999997E-2</v>
      </c>
      <c r="W33" s="7">
        <f t="shared" ca="1" si="4"/>
        <v>32.916689557368727</v>
      </c>
      <c r="X33">
        <v>2</v>
      </c>
      <c r="Y33">
        <v>0.5</v>
      </c>
      <c r="Z33">
        <v>0.5</v>
      </c>
      <c r="AA33">
        <v>0.01</v>
      </c>
      <c r="AB33">
        <v>7.4999999999999997E-3</v>
      </c>
      <c r="AC33" s="8">
        <f t="shared" ca="1" si="5"/>
        <v>3.735842995622225</v>
      </c>
      <c r="AD33" s="9">
        <f t="shared" ca="1" si="6"/>
        <v>353.78676178000057</v>
      </c>
    </row>
    <row r="34" spans="1:30" x14ac:dyDescent="0.2">
      <c r="A34">
        <v>33</v>
      </c>
      <c r="B34" s="1" t="s">
        <v>9</v>
      </c>
      <c r="C34" s="1" t="s">
        <v>1</v>
      </c>
      <c r="D34" s="2">
        <f ca="1">NORMINV(RAND(),12,5)</f>
        <v>7.8553755183450837</v>
      </c>
      <c r="E34" s="6">
        <f t="shared" ca="1" si="1"/>
        <v>452.55545408774265</v>
      </c>
      <c r="F34">
        <v>5</v>
      </c>
      <c r="G34">
        <v>10</v>
      </c>
      <c r="H34">
        <v>5</v>
      </c>
      <c r="I34">
        <v>1.25</v>
      </c>
      <c r="J34">
        <v>7.4999999999999997E-2</v>
      </c>
      <c r="K34" s="7">
        <f t="shared" ca="1" si="2"/>
        <v>72.809545934825792</v>
      </c>
      <c r="L34">
        <v>5</v>
      </c>
      <c r="M34">
        <v>-1</v>
      </c>
      <c r="N34">
        <v>0</v>
      </c>
      <c r="O34">
        <v>0.05</v>
      </c>
      <c r="P34">
        <v>7.4999999999999997E-3</v>
      </c>
      <c r="Q34" s="7">
        <f t="shared" ca="1" si="3"/>
        <v>2.9253149579716702</v>
      </c>
      <c r="R34">
        <v>5</v>
      </c>
      <c r="S34">
        <v>10</v>
      </c>
      <c r="T34">
        <v>5</v>
      </c>
      <c r="U34">
        <v>1.25</v>
      </c>
      <c r="V34">
        <v>7.4999999999999997E-2</v>
      </c>
      <c r="W34" s="7">
        <f t="shared" ca="1" si="4"/>
        <v>21.461042896533169</v>
      </c>
      <c r="X34">
        <v>2</v>
      </c>
      <c r="Y34">
        <v>0.75</v>
      </c>
      <c r="Z34">
        <v>-0.5</v>
      </c>
      <c r="AA34">
        <v>0.05</v>
      </c>
      <c r="AB34">
        <v>7.4999999999999997E-3</v>
      </c>
      <c r="AC34" s="8">
        <f t="shared" ca="1" si="5"/>
        <v>2.9906305692195447</v>
      </c>
      <c r="AD34" s="9">
        <f t="shared" ca="1" si="6"/>
        <v>187.12683972767562</v>
      </c>
    </row>
    <row r="35" spans="1:30" x14ac:dyDescent="0.2">
      <c r="A35">
        <v>34</v>
      </c>
      <c r="B35" s="1" t="s">
        <v>9</v>
      </c>
      <c r="C35" s="1" t="s">
        <v>1</v>
      </c>
      <c r="D35" s="2">
        <f t="shared" ref="D35:D41" ca="1" si="10">NORMINV(RAND(),12,5)</f>
        <v>9.3602656030838922</v>
      </c>
      <c r="E35" s="6">
        <f t="shared" ca="1" si="1"/>
        <v>327.22694917963179</v>
      </c>
      <c r="F35">
        <v>5</v>
      </c>
      <c r="G35">
        <v>10</v>
      </c>
      <c r="H35">
        <v>5</v>
      </c>
      <c r="I35">
        <v>1.25</v>
      </c>
      <c r="J35">
        <v>7.4999999999999997E-2</v>
      </c>
      <c r="K35" s="7">
        <f t="shared" ca="1" si="2"/>
        <v>56.024528938444909</v>
      </c>
      <c r="L35">
        <v>5</v>
      </c>
      <c r="M35">
        <v>-1</v>
      </c>
      <c r="N35">
        <v>0</v>
      </c>
      <c r="O35">
        <v>0.05</v>
      </c>
      <c r="P35">
        <v>7.4999999999999997E-3</v>
      </c>
      <c r="Q35" s="7">
        <f t="shared" ca="1" si="3"/>
        <v>2.9323849486356068</v>
      </c>
      <c r="R35">
        <v>5</v>
      </c>
      <c r="S35">
        <v>10</v>
      </c>
      <c r="T35">
        <v>5</v>
      </c>
      <c r="U35">
        <v>1.25</v>
      </c>
      <c r="V35">
        <v>7.4999999999999997E-2</v>
      </c>
      <c r="W35" s="7">
        <f t="shared" ca="1" si="4"/>
        <v>15.947736747317194</v>
      </c>
      <c r="X35">
        <v>2</v>
      </c>
      <c r="Y35">
        <v>0.75</v>
      </c>
      <c r="Z35">
        <v>-0.5</v>
      </c>
      <c r="AA35">
        <v>0.05</v>
      </c>
      <c r="AB35">
        <v>7.4999999999999997E-3</v>
      </c>
      <c r="AC35" s="8">
        <f t="shared" ca="1" si="5"/>
        <v>0.24731985429485803</v>
      </c>
      <c r="AD35" s="9">
        <f t="shared" ca="1" si="6"/>
        <v>13.398266423894869</v>
      </c>
    </row>
    <row r="36" spans="1:30" x14ac:dyDescent="0.2">
      <c r="A36">
        <v>35</v>
      </c>
      <c r="B36" s="1" t="s">
        <v>9</v>
      </c>
      <c r="C36" s="1" t="s">
        <v>1</v>
      </c>
      <c r="D36" s="2">
        <f t="shared" ca="1" si="10"/>
        <v>21.277025423780039</v>
      </c>
      <c r="E36" s="6">
        <f t="shared" ca="1" si="1"/>
        <v>702.85815217501624</v>
      </c>
      <c r="F36">
        <v>5</v>
      </c>
      <c r="G36">
        <v>10</v>
      </c>
      <c r="H36">
        <v>5</v>
      </c>
      <c r="I36">
        <v>1.25</v>
      </c>
      <c r="J36">
        <v>7.4999999999999997E-2</v>
      </c>
      <c r="K36" s="7">
        <f t="shared" ca="1" si="2"/>
        <v>101.36837303574116</v>
      </c>
      <c r="L36">
        <v>5</v>
      </c>
      <c r="M36">
        <v>-1</v>
      </c>
      <c r="N36">
        <v>0</v>
      </c>
      <c r="O36">
        <v>0.05</v>
      </c>
      <c r="P36">
        <v>7.4999999999999997E-3</v>
      </c>
      <c r="Q36" s="7">
        <f t="shared" ca="1" si="3"/>
        <v>-4.6584193678248607</v>
      </c>
      <c r="R36">
        <v>5</v>
      </c>
      <c r="S36">
        <v>10</v>
      </c>
      <c r="T36">
        <v>5</v>
      </c>
      <c r="U36">
        <v>1.25</v>
      </c>
      <c r="V36">
        <v>7.4999999999999997E-2</v>
      </c>
      <c r="W36" s="7">
        <f t="shared" ca="1" si="4"/>
        <v>14.173552662164326</v>
      </c>
      <c r="X36">
        <v>2</v>
      </c>
      <c r="Y36">
        <v>0.75</v>
      </c>
      <c r="Z36">
        <v>-0.5</v>
      </c>
      <c r="AA36">
        <v>0.05</v>
      </c>
      <c r="AB36">
        <v>7.4999999999999997E-3</v>
      </c>
      <c r="AC36" s="8">
        <f t="shared" ca="1" si="5"/>
        <v>1.7975775830610239</v>
      </c>
      <c r="AD36" s="9">
        <f t="shared" ca="1" si="6"/>
        <v>59.799917102929314</v>
      </c>
    </row>
    <row r="37" spans="1:30" x14ac:dyDescent="0.2">
      <c r="A37">
        <v>36</v>
      </c>
      <c r="B37" s="1" t="s">
        <v>9</v>
      </c>
      <c r="C37" s="1" t="s">
        <v>1</v>
      </c>
      <c r="D37" s="2">
        <f t="shared" ca="1" si="10"/>
        <v>13.465228290943864</v>
      </c>
      <c r="E37" s="6">
        <f t="shared" ca="1" si="1"/>
        <v>353.89701108100587</v>
      </c>
      <c r="F37">
        <v>5</v>
      </c>
      <c r="G37">
        <v>10</v>
      </c>
      <c r="H37">
        <v>5</v>
      </c>
      <c r="I37">
        <v>1.25</v>
      </c>
      <c r="J37">
        <v>7.4999999999999997E-2</v>
      </c>
      <c r="K37" s="7">
        <f t="shared" ca="1" si="2"/>
        <v>59.597905099696668</v>
      </c>
      <c r="L37">
        <v>5</v>
      </c>
      <c r="M37">
        <v>-1</v>
      </c>
      <c r="N37">
        <v>0</v>
      </c>
      <c r="O37">
        <v>0.05</v>
      </c>
      <c r="P37">
        <v>7.4999999999999997E-3</v>
      </c>
      <c r="Q37" s="7">
        <f t="shared" ca="1" si="3"/>
        <v>2.1051987509403736</v>
      </c>
      <c r="R37">
        <v>5</v>
      </c>
      <c r="S37">
        <v>10</v>
      </c>
      <c r="T37">
        <v>5</v>
      </c>
      <c r="U37">
        <v>1.25</v>
      </c>
      <c r="V37">
        <v>7.4999999999999997E-2</v>
      </c>
      <c r="W37" s="7">
        <f t="shared" ca="1" si="4"/>
        <v>7.7265973927796665</v>
      </c>
      <c r="X37">
        <v>2</v>
      </c>
      <c r="Y37">
        <v>0.75</v>
      </c>
      <c r="Z37">
        <v>-0.5</v>
      </c>
      <c r="AA37">
        <v>0.05</v>
      </c>
      <c r="AB37">
        <v>7.4999999999999997E-3</v>
      </c>
      <c r="AC37" s="8">
        <f t="shared" ca="1" si="5"/>
        <v>0.75825748529910353</v>
      </c>
      <c r="AD37" s="9">
        <f t="shared" ca="1" si="6"/>
        <v>21.149928953983736</v>
      </c>
    </row>
    <row r="38" spans="1:30" x14ac:dyDescent="0.2">
      <c r="A38">
        <v>37</v>
      </c>
      <c r="B38" s="1" t="s">
        <v>9</v>
      </c>
      <c r="C38" s="1" t="s">
        <v>1</v>
      </c>
      <c r="D38" s="2">
        <f t="shared" ca="1" si="10"/>
        <v>14.10110220658396</v>
      </c>
      <c r="E38" s="6">
        <f t="shared" ca="1" si="1"/>
        <v>614.77289718987731</v>
      </c>
      <c r="F38">
        <v>5</v>
      </c>
      <c r="G38">
        <v>10</v>
      </c>
      <c r="H38">
        <v>5</v>
      </c>
      <c r="I38">
        <v>1.25</v>
      </c>
      <c r="J38">
        <v>7.4999999999999997E-2</v>
      </c>
      <c r="K38" s="7">
        <f t="shared" ca="1" si="2"/>
        <v>75.921491709493125</v>
      </c>
      <c r="L38">
        <v>5</v>
      </c>
      <c r="M38">
        <v>-1</v>
      </c>
      <c r="N38">
        <v>0</v>
      </c>
      <c r="O38">
        <v>0.05</v>
      </c>
      <c r="P38">
        <v>7.4999999999999997E-3</v>
      </c>
      <c r="Q38" s="7">
        <f t="shared" ca="1" si="3"/>
        <v>7.6080164102303964</v>
      </c>
      <c r="R38">
        <v>5</v>
      </c>
      <c r="S38">
        <v>10</v>
      </c>
      <c r="T38">
        <v>5</v>
      </c>
      <c r="U38">
        <v>1.25</v>
      </c>
      <c r="V38">
        <v>7.4999999999999997E-2</v>
      </c>
      <c r="W38" s="7">
        <f t="shared" ca="1" si="4"/>
        <v>22.969546223186082</v>
      </c>
      <c r="X38">
        <v>2</v>
      </c>
      <c r="Y38">
        <v>0.75</v>
      </c>
      <c r="Z38">
        <v>-0.5</v>
      </c>
      <c r="AA38">
        <v>0.05</v>
      </c>
      <c r="AB38">
        <v>7.4999999999999997E-3</v>
      </c>
      <c r="AC38" s="8">
        <f t="shared" ca="1" si="5"/>
        <v>2.5714919534530902</v>
      </c>
      <c r="AD38" s="9">
        <f t="shared" ca="1" si="6"/>
        <v>142.2753362167179</v>
      </c>
    </row>
    <row r="39" spans="1:30" x14ac:dyDescent="0.2">
      <c r="A39">
        <v>38</v>
      </c>
      <c r="B39" s="1" t="s">
        <v>9</v>
      </c>
      <c r="C39" s="1" t="s">
        <v>1</v>
      </c>
      <c r="D39" s="2">
        <f t="shared" ca="1" si="10"/>
        <v>13.271251184212012</v>
      </c>
      <c r="E39" s="6">
        <f t="shared" ca="1" si="1"/>
        <v>1048.3304179549452</v>
      </c>
      <c r="F39">
        <v>5</v>
      </c>
      <c r="G39">
        <v>10</v>
      </c>
      <c r="H39">
        <v>5</v>
      </c>
      <c r="I39">
        <v>1.25</v>
      </c>
      <c r="J39">
        <v>7.4999999999999997E-2</v>
      </c>
      <c r="K39" s="7">
        <f t="shared" ca="1" si="2"/>
        <v>123.2132443289445</v>
      </c>
      <c r="L39">
        <v>5</v>
      </c>
      <c r="M39">
        <v>-1</v>
      </c>
      <c r="N39">
        <v>0</v>
      </c>
      <c r="O39">
        <v>0.05</v>
      </c>
      <c r="P39">
        <v>7.4999999999999997E-3</v>
      </c>
      <c r="Q39" s="7">
        <f t="shared" ca="1" si="3"/>
        <v>4.4861965099650831</v>
      </c>
      <c r="R39">
        <v>5</v>
      </c>
      <c r="S39">
        <v>10</v>
      </c>
      <c r="T39">
        <v>5</v>
      </c>
      <c r="U39">
        <v>1.25</v>
      </c>
      <c r="V39">
        <v>7.4999999999999997E-2</v>
      </c>
      <c r="W39" s="7">
        <f t="shared" ca="1" si="4"/>
        <v>19.154758352458707</v>
      </c>
      <c r="X39">
        <v>2</v>
      </c>
      <c r="Y39">
        <v>0.75</v>
      </c>
      <c r="Z39">
        <v>-0.5</v>
      </c>
      <c r="AA39">
        <v>0.05</v>
      </c>
      <c r="AB39">
        <v>7.4999999999999997E-3</v>
      </c>
      <c r="AC39" s="8">
        <f t="shared" ca="1" si="5"/>
        <v>1.1169613556551363</v>
      </c>
      <c r="AD39" s="9">
        <f t="shared" ca="1" si="6"/>
        <v>31.093968143259502</v>
      </c>
    </row>
    <row r="40" spans="1:30" x14ac:dyDescent="0.2">
      <c r="A40">
        <v>39</v>
      </c>
      <c r="B40" s="1" t="s">
        <v>9</v>
      </c>
      <c r="C40" s="1" t="s">
        <v>1</v>
      </c>
      <c r="D40" s="2">
        <f t="shared" ca="1" si="10"/>
        <v>11.68626501264659</v>
      </c>
      <c r="E40" s="6">
        <f t="shared" ca="1" si="1"/>
        <v>254.37174534016202</v>
      </c>
      <c r="F40">
        <v>5</v>
      </c>
      <c r="G40">
        <v>10</v>
      </c>
      <c r="H40">
        <v>5</v>
      </c>
      <c r="I40">
        <v>1.25</v>
      </c>
      <c r="J40">
        <v>7.4999999999999997E-2</v>
      </c>
      <c r="K40" s="7">
        <f t="shared" ca="1" si="2"/>
        <v>49.557422634632239</v>
      </c>
      <c r="L40">
        <v>5</v>
      </c>
      <c r="M40">
        <v>-1</v>
      </c>
      <c r="N40">
        <v>0</v>
      </c>
      <c r="O40">
        <v>0.05</v>
      </c>
      <c r="P40">
        <v>7.4999999999999997E-3</v>
      </c>
      <c r="Q40" s="7">
        <f t="shared" ca="1" si="3"/>
        <v>0.78729795488847509</v>
      </c>
      <c r="R40">
        <v>5</v>
      </c>
      <c r="S40">
        <v>10</v>
      </c>
      <c r="T40">
        <v>5</v>
      </c>
      <c r="U40">
        <v>1.25</v>
      </c>
      <c r="V40">
        <v>7.4999999999999997E-2</v>
      </c>
      <c r="W40" s="7">
        <f t="shared" ca="1" si="4"/>
        <v>17.60532880174706</v>
      </c>
      <c r="X40">
        <v>2</v>
      </c>
      <c r="Y40">
        <v>0.75</v>
      </c>
      <c r="Z40">
        <v>-0.5</v>
      </c>
      <c r="AA40">
        <v>0.05</v>
      </c>
      <c r="AB40">
        <v>7.4999999999999997E-3</v>
      </c>
      <c r="AC40" s="8">
        <f t="shared" ca="1" si="5"/>
        <v>3.1628730950670292</v>
      </c>
      <c r="AD40" s="9">
        <f t="shared" ca="1" si="6"/>
        <v>241.37736650031673</v>
      </c>
    </row>
    <row r="41" spans="1:30" x14ac:dyDescent="0.2">
      <c r="A41">
        <v>40</v>
      </c>
      <c r="B41" s="1" t="s">
        <v>9</v>
      </c>
      <c r="C41" s="1" t="s">
        <v>1</v>
      </c>
      <c r="D41" s="2">
        <f t="shared" ca="1" si="10"/>
        <v>7.6788516301607528</v>
      </c>
      <c r="E41" s="6">
        <f t="shared" ca="1" si="1"/>
        <v>1007.597832193791</v>
      </c>
      <c r="F41">
        <v>5</v>
      </c>
      <c r="G41">
        <v>10</v>
      </c>
      <c r="H41">
        <v>5</v>
      </c>
      <c r="I41">
        <v>1.25</v>
      </c>
      <c r="J41">
        <v>7.4999999999999997E-2</v>
      </c>
      <c r="K41" s="7">
        <f t="shared" ca="1" si="2"/>
        <v>110.60287249556195</v>
      </c>
      <c r="L41">
        <v>5</v>
      </c>
      <c r="M41">
        <v>-1</v>
      </c>
      <c r="N41">
        <v>0</v>
      </c>
      <c r="O41">
        <v>0.05</v>
      </c>
      <c r="P41">
        <v>7.4999999999999997E-3</v>
      </c>
      <c r="Q41" s="7">
        <f t="shared" ca="1" si="3"/>
        <v>6.3910401288147245</v>
      </c>
      <c r="R41">
        <v>5</v>
      </c>
      <c r="S41">
        <v>10</v>
      </c>
      <c r="T41">
        <v>5</v>
      </c>
      <c r="U41">
        <v>1.25</v>
      </c>
      <c r="V41">
        <v>7.4999999999999997E-2</v>
      </c>
      <c r="W41" s="7">
        <f t="shared" ca="1" si="4"/>
        <v>14.549789770052222</v>
      </c>
      <c r="X41">
        <v>2</v>
      </c>
      <c r="Y41">
        <v>0.75</v>
      </c>
      <c r="Z41">
        <v>-0.5</v>
      </c>
      <c r="AA41">
        <v>0.05</v>
      </c>
      <c r="AB41">
        <v>7.4999999999999997E-3</v>
      </c>
      <c r="AC41" s="8">
        <f t="shared" ca="1" si="5"/>
        <v>2.9916983775150698</v>
      </c>
      <c r="AD41" s="9">
        <f t="shared" ca="1" si="6"/>
        <v>204.11667993371663</v>
      </c>
    </row>
    <row r="42" spans="1:30" x14ac:dyDescent="0.2">
      <c r="A42">
        <v>41</v>
      </c>
      <c r="B42" s="1" t="s">
        <v>9</v>
      </c>
      <c r="C42" s="1" t="s">
        <v>0</v>
      </c>
      <c r="D42" s="2">
        <f ca="1">NORMINV(RAND(),8,2)</f>
        <v>7.0541568392095568</v>
      </c>
      <c r="E42" s="6">
        <f t="shared" ca="1" si="1"/>
        <v>308.58707603705381</v>
      </c>
      <c r="F42">
        <v>5</v>
      </c>
      <c r="G42">
        <v>10</v>
      </c>
      <c r="H42">
        <v>20</v>
      </c>
      <c r="I42">
        <v>0.85</v>
      </c>
      <c r="J42">
        <v>2.5000000000000001E-2</v>
      </c>
      <c r="K42" s="7">
        <f t="shared" ca="1" si="2"/>
        <v>51.990775234055228</v>
      </c>
      <c r="L42">
        <v>5</v>
      </c>
      <c r="M42">
        <v>1</v>
      </c>
      <c r="N42">
        <v>1</v>
      </c>
      <c r="O42">
        <v>0.01</v>
      </c>
      <c r="P42">
        <v>2.5000000000000001E-3</v>
      </c>
      <c r="Q42" s="7">
        <f t="shared" ca="1" si="3"/>
        <v>6.2753787682657096</v>
      </c>
      <c r="R42">
        <v>5</v>
      </c>
      <c r="S42">
        <v>10</v>
      </c>
      <c r="T42">
        <v>20</v>
      </c>
      <c r="U42">
        <v>0.85</v>
      </c>
      <c r="V42">
        <v>2.5000000000000001E-2</v>
      </c>
      <c r="W42" s="7">
        <f t="shared" ca="1" si="4"/>
        <v>41.067240704236774</v>
      </c>
      <c r="X42">
        <v>2</v>
      </c>
      <c r="Y42">
        <v>0.75</v>
      </c>
      <c r="Z42">
        <v>0.75</v>
      </c>
      <c r="AA42">
        <v>0.01</v>
      </c>
      <c r="AB42">
        <v>2.5000000000000001E-3</v>
      </c>
      <c r="AC42" s="8">
        <f t="shared" ca="1" si="5"/>
        <v>4.7192069338024165</v>
      </c>
      <c r="AD42" s="9">
        <f t="shared" ca="1" si="6"/>
        <v>1049.9744228889717</v>
      </c>
    </row>
    <row r="43" spans="1:30" x14ac:dyDescent="0.2">
      <c r="A43">
        <v>42</v>
      </c>
      <c r="B43" s="1" t="s">
        <v>9</v>
      </c>
      <c r="C43" s="1" t="s">
        <v>0</v>
      </c>
      <c r="D43" s="2">
        <f t="shared" ref="D43:D49" ca="1" si="11">NORMINV(RAND(),8,2)</f>
        <v>3.9937379362087286</v>
      </c>
      <c r="E43" s="6">
        <f t="shared" ca="1" si="1"/>
        <v>554.62484168318611</v>
      </c>
      <c r="F43">
        <v>5</v>
      </c>
      <c r="G43">
        <v>10</v>
      </c>
      <c r="H43">
        <v>20</v>
      </c>
      <c r="I43">
        <v>0.85</v>
      </c>
      <c r="J43">
        <v>2.5000000000000001E-2</v>
      </c>
      <c r="K43" s="7">
        <f t="shared" ca="1" si="2"/>
        <v>52.53662820099229</v>
      </c>
      <c r="L43">
        <v>5</v>
      </c>
      <c r="M43">
        <v>1</v>
      </c>
      <c r="N43">
        <v>1</v>
      </c>
      <c r="O43">
        <v>0.01</v>
      </c>
      <c r="P43">
        <v>2.5000000000000001E-3</v>
      </c>
      <c r="Q43" s="7">
        <f t="shared" ca="1" si="3"/>
        <v>5.5961946506246552</v>
      </c>
      <c r="R43">
        <v>5</v>
      </c>
      <c r="S43">
        <v>10</v>
      </c>
      <c r="T43">
        <v>20</v>
      </c>
      <c r="U43">
        <v>0.85</v>
      </c>
      <c r="V43">
        <v>2.5000000000000001E-2</v>
      </c>
      <c r="W43" s="7">
        <f t="shared" ca="1" si="4"/>
        <v>40.176951262426641</v>
      </c>
      <c r="X43">
        <v>2</v>
      </c>
      <c r="Y43">
        <v>0.75</v>
      </c>
      <c r="Z43">
        <v>0.75</v>
      </c>
      <c r="AA43">
        <v>0.01</v>
      </c>
      <c r="AB43">
        <v>2.5000000000000001E-3</v>
      </c>
      <c r="AC43" s="8">
        <f t="shared" ca="1" si="5"/>
        <v>3.8448807746834479</v>
      </c>
      <c r="AD43" s="9">
        <f t="shared" ca="1" si="6"/>
        <v>420.43769669151186</v>
      </c>
    </row>
    <row r="44" spans="1:30" x14ac:dyDescent="0.2">
      <c r="A44">
        <v>43</v>
      </c>
      <c r="B44" s="1" t="s">
        <v>9</v>
      </c>
      <c r="C44" s="1" t="s">
        <v>0</v>
      </c>
      <c r="D44" s="2">
        <f t="shared" ca="1" si="11"/>
        <v>8.8489826417289006</v>
      </c>
      <c r="E44" s="6">
        <f t="shared" ca="1" si="1"/>
        <v>447.1070108562937</v>
      </c>
      <c r="F44">
        <v>5</v>
      </c>
      <c r="G44">
        <v>10</v>
      </c>
      <c r="H44">
        <v>20</v>
      </c>
      <c r="I44">
        <v>0.85</v>
      </c>
      <c r="J44">
        <v>2.5000000000000001E-2</v>
      </c>
      <c r="K44" s="7">
        <f t="shared" ca="1" si="2"/>
        <v>54.272719429697915</v>
      </c>
      <c r="L44">
        <v>5</v>
      </c>
      <c r="M44">
        <v>1</v>
      </c>
      <c r="N44">
        <v>1</v>
      </c>
      <c r="O44">
        <v>0.01</v>
      </c>
      <c r="P44">
        <v>2.5000000000000001E-3</v>
      </c>
      <c r="Q44" s="7">
        <f t="shared" ca="1" si="3"/>
        <v>1.1617589411724705</v>
      </c>
      <c r="R44">
        <v>5</v>
      </c>
      <c r="S44">
        <v>10</v>
      </c>
      <c r="T44">
        <v>20</v>
      </c>
      <c r="U44">
        <v>0.85</v>
      </c>
      <c r="V44">
        <v>2.5000000000000001E-2</v>
      </c>
      <c r="W44" s="7">
        <f t="shared" ca="1" si="4"/>
        <v>39.300374065034198</v>
      </c>
      <c r="X44">
        <v>2</v>
      </c>
      <c r="Y44">
        <v>0.75</v>
      </c>
      <c r="Z44">
        <v>0.75</v>
      </c>
      <c r="AA44">
        <v>0.01</v>
      </c>
      <c r="AB44">
        <v>2.5000000000000001E-3</v>
      </c>
      <c r="AC44" s="8">
        <f t="shared" ca="1" si="5"/>
        <v>4.599330498447836</v>
      </c>
      <c r="AD44" s="9">
        <f t="shared" ca="1" si="6"/>
        <v>1100.7993964896154</v>
      </c>
    </row>
    <row r="45" spans="1:30" x14ac:dyDescent="0.2">
      <c r="A45">
        <v>44</v>
      </c>
      <c r="B45" s="1" t="s">
        <v>9</v>
      </c>
      <c r="C45" s="1" t="s">
        <v>0</v>
      </c>
      <c r="D45" s="2">
        <f t="shared" ca="1" si="11"/>
        <v>6.9695944557475462</v>
      </c>
      <c r="E45" s="6">
        <f t="shared" ca="1" si="1"/>
        <v>654.27057554448072</v>
      </c>
      <c r="F45">
        <v>5</v>
      </c>
      <c r="G45">
        <v>10</v>
      </c>
      <c r="H45">
        <v>20</v>
      </c>
      <c r="I45">
        <v>0.85</v>
      </c>
      <c r="J45">
        <v>2.5000000000000001E-2</v>
      </c>
      <c r="K45" s="7">
        <f t="shared" ca="1" si="2"/>
        <v>59.781897912526524</v>
      </c>
      <c r="L45">
        <v>5</v>
      </c>
      <c r="M45">
        <v>1</v>
      </c>
      <c r="N45">
        <v>1</v>
      </c>
      <c r="O45">
        <v>0.01</v>
      </c>
      <c r="P45">
        <v>2.5000000000000001E-3</v>
      </c>
      <c r="Q45" s="7">
        <f t="shared" ca="1" si="3"/>
        <v>8.0060378843151163</v>
      </c>
      <c r="R45">
        <v>5</v>
      </c>
      <c r="S45">
        <v>10</v>
      </c>
      <c r="T45">
        <v>20</v>
      </c>
      <c r="U45">
        <v>0.85</v>
      </c>
      <c r="V45">
        <v>2.5000000000000001E-2</v>
      </c>
      <c r="W45" s="7">
        <f t="shared" ca="1" si="4"/>
        <v>38.992638391838916</v>
      </c>
      <c r="X45">
        <v>2</v>
      </c>
      <c r="Y45">
        <v>0.75</v>
      </c>
      <c r="Z45">
        <v>0.75</v>
      </c>
      <c r="AA45">
        <v>0.01</v>
      </c>
      <c r="AB45">
        <v>2.5000000000000001E-3</v>
      </c>
      <c r="AC45" s="8">
        <f t="shared" ca="1" si="5"/>
        <v>3.5308211278507744</v>
      </c>
      <c r="AD45" s="9">
        <f t="shared" ca="1" si="6"/>
        <v>409.38396491703281</v>
      </c>
    </row>
    <row r="46" spans="1:30" x14ac:dyDescent="0.2">
      <c r="A46">
        <v>45</v>
      </c>
      <c r="B46" s="1" t="s">
        <v>9</v>
      </c>
      <c r="C46" s="1" t="s">
        <v>0</v>
      </c>
      <c r="D46" s="2">
        <f t="shared" ca="1" si="11"/>
        <v>8.841365210806627</v>
      </c>
      <c r="E46" s="6">
        <f t="shared" ca="1" si="1"/>
        <v>364.89999172088113</v>
      </c>
      <c r="F46">
        <v>5</v>
      </c>
      <c r="G46">
        <v>10</v>
      </c>
      <c r="H46">
        <v>20</v>
      </c>
      <c r="I46">
        <v>0.85</v>
      </c>
      <c r="J46">
        <v>2.5000000000000001E-2</v>
      </c>
      <c r="K46" s="7">
        <f t="shared" ca="1" si="2"/>
        <v>49.704836061022021</v>
      </c>
      <c r="L46">
        <v>5</v>
      </c>
      <c r="M46">
        <v>1</v>
      </c>
      <c r="N46">
        <v>1</v>
      </c>
      <c r="O46">
        <v>0.01</v>
      </c>
      <c r="P46">
        <v>2.5000000000000001E-3</v>
      </c>
      <c r="Q46" s="7">
        <f t="shared" ca="1" si="3"/>
        <v>9.4246559452180563</v>
      </c>
      <c r="R46">
        <v>5</v>
      </c>
      <c r="S46">
        <v>10</v>
      </c>
      <c r="T46">
        <v>20</v>
      </c>
      <c r="U46">
        <v>0.85</v>
      </c>
      <c r="V46">
        <v>2.5000000000000001E-2</v>
      </c>
      <c r="W46" s="7">
        <f t="shared" ca="1" si="4"/>
        <v>39.440858039525743</v>
      </c>
      <c r="X46">
        <v>2</v>
      </c>
      <c r="Y46">
        <v>0.75</v>
      </c>
      <c r="Z46">
        <v>0.75</v>
      </c>
      <c r="AA46">
        <v>0.01</v>
      </c>
      <c r="AB46">
        <v>2.5000000000000001E-3</v>
      </c>
      <c r="AC46" s="8">
        <f t="shared" ca="1" si="5"/>
        <v>1.9242868273308842</v>
      </c>
      <c r="AD46" s="9">
        <f t="shared" ca="1" si="6"/>
        <v>63.239263605098984</v>
      </c>
    </row>
    <row r="47" spans="1:30" x14ac:dyDescent="0.2">
      <c r="A47">
        <v>46</v>
      </c>
      <c r="B47" s="1" t="s">
        <v>9</v>
      </c>
      <c r="C47" s="1" t="s">
        <v>0</v>
      </c>
      <c r="D47" s="2">
        <f t="shared" ca="1" si="11"/>
        <v>7.1773471070279848</v>
      </c>
      <c r="E47" s="6">
        <f t="shared" ca="1" si="1"/>
        <v>429.18033093003356</v>
      </c>
      <c r="F47">
        <v>5</v>
      </c>
      <c r="G47">
        <v>10</v>
      </c>
      <c r="H47">
        <v>20</v>
      </c>
      <c r="I47">
        <v>0.85</v>
      </c>
      <c r="J47">
        <v>2.5000000000000001E-2</v>
      </c>
      <c r="K47" s="7">
        <f t="shared" ca="1" si="2"/>
        <v>41.084005523867354</v>
      </c>
      <c r="L47">
        <v>5</v>
      </c>
      <c r="M47">
        <v>1</v>
      </c>
      <c r="N47">
        <v>1</v>
      </c>
      <c r="O47">
        <v>0.01</v>
      </c>
      <c r="P47">
        <v>2.5000000000000001E-3</v>
      </c>
      <c r="Q47" s="7">
        <f t="shared" ca="1" si="3"/>
        <v>3.7458119368172169</v>
      </c>
      <c r="R47">
        <v>5</v>
      </c>
      <c r="S47">
        <v>10</v>
      </c>
      <c r="T47">
        <v>20</v>
      </c>
      <c r="U47">
        <v>0.85</v>
      </c>
      <c r="V47">
        <v>2.5000000000000001E-2</v>
      </c>
      <c r="W47" s="7">
        <f t="shared" ca="1" si="4"/>
        <v>36.379953176727206</v>
      </c>
      <c r="X47">
        <v>2</v>
      </c>
      <c r="Y47">
        <v>0.75</v>
      </c>
      <c r="Z47">
        <v>0.75</v>
      </c>
      <c r="AA47">
        <v>0.01</v>
      </c>
      <c r="AB47">
        <v>2.5000000000000001E-3</v>
      </c>
      <c r="AC47" s="8">
        <f t="shared" ca="1" si="5"/>
        <v>3.6449462193449835</v>
      </c>
      <c r="AD47" s="9">
        <f t="shared" ca="1" si="6"/>
        <v>423.07356799904926</v>
      </c>
    </row>
    <row r="48" spans="1:30" x14ac:dyDescent="0.2">
      <c r="A48">
        <v>47</v>
      </c>
      <c r="B48" s="1" t="s">
        <v>9</v>
      </c>
      <c r="C48" s="1" t="s">
        <v>0</v>
      </c>
      <c r="D48" s="2">
        <f t="shared" ca="1" si="11"/>
        <v>6.6041007157273475</v>
      </c>
      <c r="E48" s="6">
        <f t="shared" ca="1" si="1"/>
        <v>629.58400950050725</v>
      </c>
      <c r="F48">
        <v>5</v>
      </c>
      <c r="G48">
        <v>10</v>
      </c>
      <c r="H48">
        <v>20</v>
      </c>
      <c r="I48">
        <v>0.85</v>
      </c>
      <c r="J48">
        <v>2.5000000000000001E-2</v>
      </c>
      <c r="K48" s="7">
        <f t="shared" ca="1" si="2"/>
        <v>49.676160341599342</v>
      </c>
      <c r="L48">
        <v>5</v>
      </c>
      <c r="M48">
        <v>1</v>
      </c>
      <c r="N48">
        <v>1</v>
      </c>
      <c r="O48">
        <v>0.01</v>
      </c>
      <c r="P48">
        <v>2.5000000000000001E-3</v>
      </c>
      <c r="Q48" s="7">
        <f t="shared" ca="1" si="3"/>
        <v>7.5297123433214956</v>
      </c>
      <c r="R48">
        <v>5</v>
      </c>
      <c r="S48">
        <v>10</v>
      </c>
      <c r="T48">
        <v>20</v>
      </c>
      <c r="U48">
        <v>0.85</v>
      </c>
      <c r="V48">
        <v>2.5000000000000001E-2</v>
      </c>
      <c r="W48" s="7">
        <f t="shared" ca="1" si="4"/>
        <v>36.990878827179365</v>
      </c>
      <c r="X48">
        <v>2</v>
      </c>
      <c r="Y48">
        <v>0.75</v>
      </c>
      <c r="Z48">
        <v>0.75</v>
      </c>
      <c r="AA48">
        <v>0.01</v>
      </c>
      <c r="AB48">
        <v>2.5000000000000001E-3</v>
      </c>
      <c r="AC48" s="8">
        <f t="shared" ca="1" si="5"/>
        <v>3.8934920087335918</v>
      </c>
      <c r="AD48" s="9">
        <f t="shared" ca="1" si="6"/>
        <v>550.97322291632463</v>
      </c>
    </row>
    <row r="49" spans="1:30" x14ac:dyDescent="0.2">
      <c r="A49">
        <v>48</v>
      </c>
      <c r="B49" s="1" t="s">
        <v>9</v>
      </c>
      <c r="C49" s="1" t="s">
        <v>0</v>
      </c>
      <c r="D49" s="2">
        <f t="shared" ca="1" si="11"/>
        <v>4.188286810652917</v>
      </c>
      <c r="E49" s="6">
        <f t="shared" ca="1" si="1"/>
        <v>192.65797870247411</v>
      </c>
      <c r="F49">
        <v>5</v>
      </c>
      <c r="G49">
        <v>10</v>
      </c>
      <c r="H49">
        <v>20</v>
      </c>
      <c r="I49">
        <v>0.85</v>
      </c>
      <c r="J49">
        <v>2.5000000000000001E-2</v>
      </c>
      <c r="K49" s="7">
        <f t="shared" ca="1" si="2"/>
        <v>43.281689276774635</v>
      </c>
      <c r="L49">
        <v>5</v>
      </c>
      <c r="M49">
        <v>1</v>
      </c>
      <c r="N49">
        <v>1</v>
      </c>
      <c r="O49">
        <v>0.01</v>
      </c>
      <c r="P49">
        <v>2.5000000000000001E-3</v>
      </c>
      <c r="Q49" s="7">
        <f t="shared" ca="1" si="3"/>
        <v>7.7597861389817435</v>
      </c>
      <c r="R49">
        <v>5</v>
      </c>
      <c r="S49">
        <v>10</v>
      </c>
      <c r="T49">
        <v>20</v>
      </c>
      <c r="U49">
        <v>0.85</v>
      </c>
      <c r="V49">
        <v>2.5000000000000001E-2</v>
      </c>
      <c r="W49" s="7">
        <f t="shared" ca="1" si="4"/>
        <v>27.848127387942665</v>
      </c>
      <c r="X49">
        <v>2</v>
      </c>
      <c r="Y49">
        <v>0.75</v>
      </c>
      <c r="Z49">
        <v>0.75</v>
      </c>
      <c r="AA49">
        <v>0.01</v>
      </c>
      <c r="AB49">
        <v>2.5000000000000001E-3</v>
      </c>
      <c r="AC49" s="8">
        <f ca="1">ABS(X49+Y49 + Z49+AA49*V49+AB49*W49+NORMINV(RAND(),0,1))</f>
        <v>4.4884673836900948</v>
      </c>
      <c r="AD49" s="9">
        <f t="shared" ca="1" si="6"/>
        <v>873.27733264088306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mult-regression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Kruppa-Scheetz, Jochen</dc:creator>
  <cp:lastModifiedBy>Jochen Kruppa</cp:lastModifiedBy>
  <dcterms:created xsi:type="dcterms:W3CDTF">2025-01-29T12:38:08Z</dcterms:created>
  <dcterms:modified xsi:type="dcterms:W3CDTF">2025-03-05T18:32:02Z</dcterms:modified>
</cp:coreProperties>
</file>