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0F441CA5-501D-4441-85E7-F7316A7ADE1C}" xr6:coauthVersionLast="47" xr6:coauthVersionMax="47" xr10:uidLastSave="{00000000-0000-0000-0000-000000000000}"/>
  <bookViews>
    <workbookView xWindow="160" yWindow="660" windowWidth="38080" windowHeight="19660" activeTab="3" xr2:uid="{EFA2E72E-C916-414E-A0C5-8CB26B045DAD}"/>
  </bookViews>
  <sheets>
    <sheet name="1-faktoriell" sheetId="1" r:id="rId1"/>
    <sheet name="2-faktoriell" sheetId="3" r:id="rId2"/>
    <sheet name="Lineare Regression" sheetId="5" r:id="rId3"/>
    <sheet name="t-Test" sheetId="6" r:id="rId4"/>
    <sheet name="t-Test verbunden" sheetId="9" r:id="rId5"/>
    <sheet name="1-fak. ANOVA" sheetId="7" r:id="rId6"/>
    <sheet name="2-fak. ANOV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6" l="1"/>
  <c r="F2" i="1"/>
  <c r="F4" i="1"/>
  <c r="F3" i="1"/>
  <c r="E4" i="1"/>
  <c r="E3" i="1"/>
  <c r="E2" i="1"/>
  <c r="I5" i="3"/>
  <c r="I4" i="3"/>
  <c r="I3" i="3"/>
  <c r="H5" i="3"/>
  <c r="H4" i="3"/>
  <c r="H3" i="3"/>
  <c r="G5" i="3"/>
  <c r="G4" i="3"/>
  <c r="G3" i="3"/>
  <c r="F5" i="3"/>
  <c r="F4" i="3"/>
  <c r="F3" i="3"/>
</calcChain>
</file>

<file path=xl/sharedStrings.xml><?xml version="1.0" encoding="utf-8"?>
<sst xmlns="http://schemas.openxmlformats.org/spreadsheetml/2006/main" count="475" uniqueCount="60">
  <si>
    <t>dose</t>
  </si>
  <si>
    <t>mean</t>
  </si>
  <si>
    <t>sd</t>
  </si>
  <si>
    <t>fertilizer</t>
  </si>
  <si>
    <t>drymatter</t>
  </si>
  <si>
    <t>ctrl</t>
  </si>
  <si>
    <t>low</t>
  </si>
  <si>
    <t>high</t>
  </si>
  <si>
    <t>jump_length</t>
  </si>
  <si>
    <t>weight</t>
  </si>
  <si>
    <t>animal</t>
  </si>
  <si>
    <t>dog</t>
  </si>
  <si>
    <t>cat</t>
  </si>
  <si>
    <t>t-Test: Two-Sample Assuming Unequal Variances</t>
  </si>
  <si>
    <t>Variable 1</t>
  </si>
  <si>
    <t>Variable 2</t>
  </si>
  <si>
    <t>Mean</t>
  </si>
  <si>
    <t>Variance</t>
  </si>
  <si>
    <t>Observations</t>
  </si>
  <si>
    <t>P(T&lt;=t) two-tail</t>
  </si>
  <si>
    <t>&lt;0.05</t>
  </si>
  <si>
    <t>Vergleich</t>
  </si>
  <si>
    <t>Mittelwertsdifferenz</t>
  </si>
  <si>
    <t>p-Wert</t>
  </si>
  <si>
    <t>Signifikant</t>
  </si>
  <si>
    <t>dog vs. Cat</t>
  </si>
  <si>
    <t>ja</t>
  </si>
  <si>
    <t>dog vs. Fox</t>
  </si>
  <si>
    <t>cat vs fox</t>
  </si>
  <si>
    <t>fox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</si>
  <si>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</si>
  <si>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</si>
  <si>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</si>
  <si>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</si>
  <si>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</si>
  <si>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</si>
  <si>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</si>
  <si>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</si>
  <si>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</si>
  <si>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</si>
  <si>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</si>
  <si>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</si>
  <si>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</si>
  <si>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</si>
  <si>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</si>
  <si>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</si>
  <si>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</si>
  <si>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site</t>
  </si>
  <si>
    <t>rep</t>
  </si>
  <si>
    <t>city</t>
  </si>
  <si>
    <t>smalltown</t>
  </si>
  <si>
    <t>village</t>
  </si>
  <si>
    <t>field</t>
  </si>
  <si>
    <t>Anova: Two-Factor With Replication</t>
  </si>
  <si>
    <t>Sample</t>
  </si>
  <si>
    <t>Columns</t>
  </si>
  <si>
    <t>Interaction</t>
  </si>
  <si>
    <t>Within</t>
  </si>
  <si>
    <t>unfed</t>
  </si>
  <si>
    <t>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</si>
</sst>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  <font>
      <sz val="11"/>
      <color theme="1"/>
      <name val="Calibri"/>
      <family val="2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/>
    <xf numFmtId="0" fontId="2" fillId="3" borderId="2" xfId="0" applyFont="1" applyFill="1" applyBorder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'1-faktoriell'!$F$2:$F$5</c:f>
                <c:numCache>
                  <c:formatCode>General</c:formatCode>
                  <c:ptCount val="4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'1-faktoriell'!$D$2:$D$4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'1-faktoriell'!$E$2:$E$4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C-CC4F-A833-46633711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675312"/>
        <c:axId val="1499677024"/>
      </c:barChart>
      <c:catAx>
        <c:axId val="14996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677024"/>
        <c:crosses val="autoZero"/>
        <c:auto val="1"/>
        <c:lblAlgn val="ctr"/>
        <c:lblOffset val="100"/>
        <c:noMultiLvlLbl val="0"/>
      </c:catAx>
      <c:valAx>
        <c:axId val="1499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6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'2-faktoriell'!$F$2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'2-faktoriell'!$F$3:$F$5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0546-A8C1-2B3C14238D4F}"/>
            </c:ext>
          </c:extLst>
        </c:ser>
        <c:ser>
          <c:idx val="1"/>
          <c:order val="1"/>
          <c:tx>
            <c:strRef>
              <c:f>'2-faktoriell'!$G$2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'2-faktoriell'!$G$3:$G$5</c:f>
              <c:numCache>
                <c:formatCode>General</c:formatCode>
                <c:ptCount val="3"/>
                <c:pt idx="0">
                  <c:v>15.059999999999999</c:v>
                </c:pt>
                <c:pt idx="1">
                  <c:v>18.3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2-0546-A8C1-2B3C1423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721504"/>
        <c:axId val="1575723216"/>
      </c:barChart>
      <c:catAx>
        <c:axId val="1575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723216"/>
        <c:crosses val="autoZero"/>
        <c:auto val="1"/>
        <c:lblAlgn val="ctr"/>
        <c:lblOffset val="100"/>
        <c:noMultiLvlLbl val="0"/>
      </c:catAx>
      <c:valAx>
        <c:axId val="15757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7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'Lineare Regression'!$B$1</c:f>
              <c:strCache>
                <c:ptCount val="1"/>
                <c:pt idx="0">
                  <c:v>weight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45800524934382"/>
                  <c:y val="9.9369349664625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'Lineare Regression'!$A$2:$A$8</c:f>
              <c:numCache>
                <c:formatCode>General</c:formatCode>
                <c:ptCount val="7"/>
                <c:pt idx="0">
                  <c:v>1.2</c:v>
                </c:pt>
                <c:pt idx="1">
                  <c:v>1.8</c:v>
                </c:pt>
                <c:pt idx="2">
                  <c:v>1.3</c:v>
                </c:pt>
                <c:pt idx="3">
                  <c:v>1.7</c:v>
                </c:pt>
                <c:pt idx="4">
                  <c:v>2.6</c:v>
                </c:pt>
                <c:pt idx="5">
                  <c:v>1.8</c:v>
                </c:pt>
                <c:pt idx="6">
                  <c:v>2.7</c:v>
                </c:pt>
              </c:numCache>
            </c:numRef>
          </c:xVal>
          <c:yVal>
            <c:numRef>
              <c:f>'Lineare Regression'!$B$2:$B$8</c:f>
              <c:numCache>
                <c:formatCode>General</c:formatCode>
                <c:ptCount val="7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1.9</c:v>
                </c:pt>
                <c:pt idx="4">
                  <c:v>2</c:v>
                </c:pt>
                <c:pt idx="5">
                  <c:v>2.7</c:v>
                </c:pt>
                <c:pt idx="6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D-504C-A4ED-FEBC5142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8576"/>
        <c:axId val="788479184"/>
      </c:scatterChart>
      <c:valAx>
        <c:axId val="7883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479184"/>
        <c:crosses val="autoZero"/>
        <c:crossBetween val="midCat"/>
      </c:valAx>
      <c:valAx>
        <c:axId val="7884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3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825926</xdr:colOff>
      <xdr:row>5</xdr:row>
      <xdr:rowOff>70934</xdr:rowOff>
    </xdr:from>
    <xdr:to>
      <xdr:col>8</xdr:col>
      <xdr:colOff>444926</xdr:colOff>
      <xdr:row>18</xdr:row>
      <xdr:rowOff>174172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BB2B5C-AE96-8E08-BA52-F54954CDC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213031</xdr:colOff>
      <xdr:row>9</xdr:row>
      <xdr:rowOff>28132</xdr:rowOff>
    </xdr:from>
    <xdr:to>
      <xdr:col>12</xdr:col>
      <xdr:colOff>696451</xdr:colOff>
      <xdr:row>30</xdr:row>
      <xdr:rowOff>136559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96BF0F-008C-C047-BC54-8C7930C5D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3</xdr:row>
      <xdr:rowOff>146050</xdr:rowOff>
    </xdr:from>
    <xdr:to>
      <xdr:col>8</xdr:col>
      <xdr:colOff>565150</xdr:colOff>
      <xdr:row>17</xdr:row>
      <xdr:rowOff>44450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A118C4-DD21-21AD-8279-2E9CAD02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DC8F-35C5-6348-A00F-EA728D26E646}">
  <sheetPr codeName="Tabelle1"/>
  <dimension ref="A1:F16"/>
  <sheetViews>
    <sheetView zoomScale="130" zoomScaleNormal="130" workbookViewId="0">
      <selection sqref="A1:B16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E1" t="s">
        <v>1</v>
      </c>
      <c r="F1" t="s">
        <v>2</v>
      </c>
    </row>
    <row r="2" spans="1:6" x14ac:dyDescent="0.2">
      <c r="A2" t="s">
        <v>5</v>
      </c>
      <c r="B2">
        <v>11.3</v>
      </c>
      <c r="D2" t="s">
        <v>5</v>
      </c>
      <c r="E2">
        <f>AVERAGE(B2:B6)</f>
        <v>11.1</v>
      </c>
      <c r="F2">
        <f>_xlfn.STDEV.S(B2:B6)</f>
        <v>1.1379806676741042</v>
      </c>
    </row>
    <row r="3" spans="1:6" x14ac:dyDescent="0.2">
      <c r="A3" t="s">
        <v>5</v>
      </c>
      <c r="B3">
        <v>12.5</v>
      </c>
      <c r="D3" t="s">
        <v>6</v>
      </c>
      <c r="E3">
        <f>AVERAGE(B7:B11)</f>
        <v>15.219999999999999</v>
      </c>
      <c r="F3">
        <f>_xlfn.STDEV.S(B7:B11)</f>
        <v>0.92032602918748352</v>
      </c>
    </row>
    <row r="4" spans="1:6" x14ac:dyDescent="0.2">
      <c r="A4" t="s">
        <v>5</v>
      </c>
      <c r="B4">
        <v>11.8</v>
      </c>
      <c r="D4" t="s">
        <v>7</v>
      </c>
      <c r="E4">
        <f>AVERAGE(B12:B16)</f>
        <v>20.56</v>
      </c>
      <c r="F4">
        <f>_xlfn.STDEV.S(B12:B16)</f>
        <v>1.9781304304822782</v>
      </c>
    </row>
    <row r="5" spans="1:6" x14ac:dyDescent="0.2">
      <c r="A5" t="s">
        <v>5</v>
      </c>
      <c r="B5">
        <v>10.1</v>
      </c>
    </row>
    <row r="6" spans="1:6" x14ac:dyDescent="0.2">
      <c r="A6" t="s">
        <v>5</v>
      </c>
      <c r="B6">
        <v>9.8000000000000007</v>
      </c>
    </row>
    <row r="7" spans="1:6" x14ac:dyDescent="0.2">
      <c r="A7" t="s">
        <v>6</v>
      </c>
      <c r="B7">
        <v>15.2</v>
      </c>
    </row>
    <row r="8" spans="1:6" x14ac:dyDescent="0.2">
      <c r="A8" t="s">
        <v>6</v>
      </c>
      <c r="B8">
        <v>14</v>
      </c>
    </row>
    <row r="9" spans="1:6" x14ac:dyDescent="0.2">
      <c r="A9" t="s">
        <v>6</v>
      </c>
      <c r="B9">
        <v>16.3</v>
      </c>
    </row>
    <row r="10" spans="1:6" x14ac:dyDescent="0.2">
      <c r="A10" t="s">
        <v>6</v>
      </c>
      <c r="B10">
        <v>15.9</v>
      </c>
    </row>
    <row r="11" spans="1:6" x14ac:dyDescent="0.2">
      <c r="A11" t="s">
        <v>6</v>
      </c>
      <c r="B11">
        <v>14.7</v>
      </c>
    </row>
    <row r="12" spans="1:6" x14ac:dyDescent="0.2">
      <c r="A12" t="s">
        <v>7</v>
      </c>
      <c r="B12">
        <v>20.100000000000001</v>
      </c>
    </row>
    <row r="13" spans="1:6" x14ac:dyDescent="0.2">
      <c r="A13" t="s">
        <v>7</v>
      </c>
      <c r="B13">
        <v>22</v>
      </c>
    </row>
    <row r="14" spans="1:6" x14ac:dyDescent="0.2">
      <c r="A14" t="s">
        <v>7</v>
      </c>
      <c r="B14">
        <v>23.1</v>
      </c>
    </row>
    <row r="15" spans="1:6" x14ac:dyDescent="0.2">
      <c r="A15" t="s">
        <v>7</v>
      </c>
      <c r="B15">
        <v>19.399999999999999</v>
      </c>
    </row>
    <row r="16" spans="1:6" x14ac:dyDescent="0.2">
      <c r="A16" t="s">
        <v>7</v>
      </c>
      <c r="B16">
        <v>18.2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89A2-8033-1546-A7BB-207CF077F8A1}">
  <sheetPr codeName="Tabelle3"/>
  <dimension ref="A1:I31"/>
  <sheetViews>
    <sheetView zoomScale="93" zoomScaleNormal="93" workbookViewId="0">
      <selection activeCell="N9" sqref="N9"/>
    </sheetView>
  </sheetViews>
  <sheetFormatPr baseColWidth="10" defaultRowHeight="16" x14ac:dyDescent="0.2"/>
  <sheetData>
    <row r="1" spans="1:9" x14ac:dyDescent="0.2">
      <c r="A1" t="s">
        <v>3</v>
      </c>
      <c r="B1" t="s">
        <v>0</v>
      </c>
      <c r="C1" t="s">
        <v>4</v>
      </c>
      <c r="F1" s="8" t="s">
        <v>1</v>
      </c>
      <c r="G1" s="8"/>
      <c r="H1" s="8" t="s">
        <v>2</v>
      </c>
      <c r="I1" s="8"/>
    </row>
    <row r="2" spans="1:9" x14ac:dyDescent="0.2">
      <c r="A2" t="s">
        <v>5</v>
      </c>
      <c r="B2">
        <v>0.2</v>
      </c>
      <c r="C2">
        <v>11.3</v>
      </c>
      <c r="F2">
        <v>0.2</v>
      </c>
      <c r="G2">
        <v>0.5</v>
      </c>
      <c r="H2">
        <v>0.2</v>
      </c>
      <c r="I2">
        <v>0.5</v>
      </c>
    </row>
    <row r="3" spans="1:9" x14ac:dyDescent="0.2">
      <c r="A3" t="s">
        <v>5</v>
      </c>
      <c r="B3">
        <v>0.2</v>
      </c>
      <c r="C3">
        <v>12.5</v>
      </c>
      <c r="E3" t="s">
        <v>5</v>
      </c>
      <c r="F3">
        <f>AVERAGE(C2:C6)</f>
        <v>11.1</v>
      </c>
      <c r="G3">
        <f>AVERAGE(C17:C21)</f>
        <v>15.059999999999999</v>
      </c>
      <c r="H3">
        <f>_xlfn.STDEV.S(C2:C6)</f>
        <v>1.1379806676741042</v>
      </c>
      <c r="I3">
        <f>_xlfn.STDEV.S(C17:C21)</f>
        <v>2.0827865949251927</v>
      </c>
    </row>
    <row r="4" spans="1:9" x14ac:dyDescent="0.2">
      <c r="A4" t="s">
        <v>5</v>
      </c>
      <c r="B4">
        <v>0.2</v>
      </c>
      <c r="C4">
        <v>11.8</v>
      </c>
      <c r="E4" t="s">
        <v>6</v>
      </c>
      <c r="F4">
        <f>AVERAGE(C7:C11)</f>
        <v>15.219999999999999</v>
      </c>
      <c r="G4">
        <f>AVERAGE(C22:C26)</f>
        <v>18.3</v>
      </c>
      <c r="H4">
        <f>_xlfn.STDEV.S(C7:C11)</f>
        <v>0.92032602918748352</v>
      </c>
      <c r="I4">
        <f>_xlfn.STDEV.S(C22:C26)</f>
        <v>3.5874782229304123</v>
      </c>
    </row>
    <row r="5" spans="1:9" x14ac:dyDescent="0.2">
      <c r="A5" t="s">
        <v>5</v>
      </c>
      <c r="B5">
        <v>0.2</v>
      </c>
      <c r="C5">
        <v>10.1</v>
      </c>
      <c r="E5" t="s">
        <v>7</v>
      </c>
      <c r="F5">
        <f>AVERAGE(C12:C16)</f>
        <v>20.56</v>
      </c>
      <c r="G5">
        <f>AVERAGE(C27:C31)</f>
        <v>28</v>
      </c>
      <c r="H5">
        <f>_xlfn.STDEV.S(C12:C16)</f>
        <v>1.9781304304822782</v>
      </c>
      <c r="I5">
        <f>_xlfn.STDEV.S(C27:C31)</f>
        <v>2.9765752132274419</v>
      </c>
    </row>
    <row r="6" spans="1:9" x14ac:dyDescent="0.2">
      <c r="A6" t="s">
        <v>5</v>
      </c>
      <c r="B6">
        <v>0.2</v>
      </c>
      <c r="C6">
        <v>9.8000000000000007</v>
      </c>
    </row>
    <row r="7" spans="1:9" x14ac:dyDescent="0.2">
      <c r="A7" t="s">
        <v>6</v>
      </c>
      <c r="B7">
        <v>0.2</v>
      </c>
      <c r="C7">
        <v>15.2</v>
      </c>
    </row>
    <row r="8" spans="1:9" x14ac:dyDescent="0.2">
      <c r="A8" t="s">
        <v>6</v>
      </c>
      <c r="B8">
        <v>0.2</v>
      </c>
      <c r="C8">
        <v>14</v>
      </c>
    </row>
    <row r="9" spans="1:9" x14ac:dyDescent="0.2">
      <c r="A9" t="s">
        <v>6</v>
      </c>
      <c r="B9">
        <v>0.2</v>
      </c>
      <c r="C9">
        <v>16.3</v>
      </c>
    </row>
    <row r="10" spans="1:9" x14ac:dyDescent="0.2">
      <c r="A10" t="s">
        <v>6</v>
      </c>
      <c r="B10">
        <v>0.2</v>
      </c>
      <c r="C10">
        <v>15.9</v>
      </c>
    </row>
    <row r="11" spans="1:9" x14ac:dyDescent="0.2">
      <c r="A11" t="s">
        <v>6</v>
      </c>
      <c r="B11">
        <v>0.2</v>
      </c>
      <c r="C11">
        <v>14.7</v>
      </c>
    </row>
    <row r="12" spans="1:9" x14ac:dyDescent="0.2">
      <c r="A12" t="s">
        <v>7</v>
      </c>
      <c r="B12">
        <v>0.2</v>
      </c>
      <c r="C12">
        <v>20.100000000000001</v>
      </c>
    </row>
    <row r="13" spans="1:9" x14ac:dyDescent="0.2">
      <c r="A13" t="s">
        <v>7</v>
      </c>
      <c r="B13">
        <v>0.2</v>
      </c>
      <c r="C13">
        <v>22</v>
      </c>
    </row>
    <row r="14" spans="1:9" x14ac:dyDescent="0.2">
      <c r="A14" t="s">
        <v>7</v>
      </c>
      <c r="B14">
        <v>0.2</v>
      </c>
      <c r="C14">
        <v>23.1</v>
      </c>
    </row>
    <row r="15" spans="1:9" x14ac:dyDescent="0.2">
      <c r="A15" t="s">
        <v>7</v>
      </c>
      <c r="B15">
        <v>0.2</v>
      </c>
      <c r="C15">
        <v>19.399999999999999</v>
      </c>
    </row>
    <row r="16" spans="1:9" x14ac:dyDescent="0.2">
      <c r="A16" t="s">
        <v>7</v>
      </c>
      <c r="B16">
        <v>0.2</v>
      </c>
      <c r="C16">
        <v>18.2</v>
      </c>
    </row>
    <row r="17" spans="1:3" x14ac:dyDescent="0.2">
      <c r="A17" t="s">
        <v>5</v>
      </c>
      <c r="B17">
        <v>0.5</v>
      </c>
      <c r="C17">
        <v>14.2</v>
      </c>
    </row>
    <row r="18" spans="1:3" x14ac:dyDescent="0.2">
      <c r="A18" t="s">
        <v>5</v>
      </c>
      <c r="B18">
        <v>0.5</v>
      </c>
      <c r="C18">
        <v>15.6</v>
      </c>
    </row>
    <row r="19" spans="1:3" x14ac:dyDescent="0.2">
      <c r="A19" t="s">
        <v>5</v>
      </c>
      <c r="B19">
        <v>0.5</v>
      </c>
      <c r="C19">
        <v>12.4</v>
      </c>
    </row>
    <row r="20" spans="1:3" x14ac:dyDescent="0.2">
      <c r="A20" t="s">
        <v>5</v>
      </c>
      <c r="B20">
        <v>0.5</v>
      </c>
      <c r="C20">
        <v>18.100000000000001</v>
      </c>
    </row>
    <row r="21" spans="1:3" x14ac:dyDescent="0.2">
      <c r="A21" t="s">
        <v>5</v>
      </c>
      <c r="B21">
        <v>0.5</v>
      </c>
      <c r="C21">
        <v>15</v>
      </c>
    </row>
    <row r="22" spans="1:3" x14ac:dyDescent="0.2">
      <c r="A22" t="s">
        <v>6</v>
      </c>
      <c r="B22">
        <v>0.5</v>
      </c>
      <c r="C22">
        <v>12.4</v>
      </c>
    </row>
    <row r="23" spans="1:3" x14ac:dyDescent="0.2">
      <c r="A23" t="s">
        <v>6</v>
      </c>
      <c r="B23">
        <v>0.5</v>
      </c>
      <c r="C23">
        <v>18.600000000000001</v>
      </c>
    </row>
    <row r="24" spans="1:3" x14ac:dyDescent="0.2">
      <c r="A24" t="s">
        <v>6</v>
      </c>
      <c r="B24">
        <v>0.5</v>
      </c>
      <c r="C24">
        <v>18.399999999999999</v>
      </c>
    </row>
    <row r="25" spans="1:3" x14ac:dyDescent="0.2">
      <c r="A25" t="s">
        <v>6</v>
      </c>
      <c r="B25">
        <v>0.5</v>
      </c>
      <c r="C25">
        <v>20.2</v>
      </c>
    </row>
    <row r="26" spans="1:3" x14ac:dyDescent="0.2">
      <c r="A26" t="s">
        <v>6</v>
      </c>
      <c r="B26">
        <v>0.5</v>
      </c>
      <c r="C26">
        <v>21.9</v>
      </c>
    </row>
    <row r="27" spans="1:3" x14ac:dyDescent="0.2">
      <c r="A27" t="s">
        <v>7</v>
      </c>
      <c r="B27">
        <v>0.5</v>
      </c>
      <c r="C27">
        <v>25.3</v>
      </c>
    </row>
    <row r="28" spans="1:3" x14ac:dyDescent="0.2">
      <c r="A28" t="s">
        <v>7</v>
      </c>
      <c r="B28">
        <v>0.5</v>
      </c>
      <c r="C28">
        <v>28.2</v>
      </c>
    </row>
    <row r="29" spans="1:3" x14ac:dyDescent="0.2">
      <c r="A29" t="s">
        <v>7</v>
      </c>
      <c r="B29">
        <v>0.5</v>
      </c>
      <c r="C29">
        <v>29.1</v>
      </c>
    </row>
    <row r="30" spans="1:3" x14ac:dyDescent="0.2">
      <c r="A30" t="s">
        <v>7</v>
      </c>
      <c r="B30">
        <v>0.5</v>
      </c>
      <c r="C30">
        <v>32.299999999999997</v>
      </c>
    </row>
    <row r="31" spans="1:3" x14ac:dyDescent="0.2">
      <c r="A31" t="s">
        <v>7</v>
      </c>
      <c r="B31">
        <v>0.5</v>
      </c>
      <c r="C31">
        <v>25.1</v>
      </c>
    </row>
  </sheetData>
  <mergeCells count="2">
    <mergeCell ref="H1:I1"/>
    <mergeCell ref="F1:G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7F9C-E314-0846-BC1F-891C9752F150}">
  <dimension ref="A1:B8"/>
  <sheetViews>
    <sheetView zoomScaleNormal="100" workbookViewId="0">
      <selection activeCell="E27" sqref="E27"/>
    </sheetView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x14ac:dyDescent="0.2">
      <c r="A2">
        <v>1.2</v>
      </c>
      <c r="B2">
        <v>0.8</v>
      </c>
    </row>
    <row r="3" spans="1:2" x14ac:dyDescent="0.2">
      <c r="A3">
        <v>1.8</v>
      </c>
      <c r="B3">
        <v>1</v>
      </c>
    </row>
    <row r="4" spans="1:2" x14ac:dyDescent="0.2">
      <c r="A4">
        <v>1.3</v>
      </c>
      <c r="B4">
        <v>1.2</v>
      </c>
    </row>
    <row r="5" spans="1:2" x14ac:dyDescent="0.2">
      <c r="A5">
        <v>1.7</v>
      </c>
      <c r="B5">
        <v>1.9</v>
      </c>
    </row>
    <row r="6" spans="1:2" x14ac:dyDescent="0.2">
      <c r="A6">
        <v>2.6</v>
      </c>
      <c r="B6">
        <v>2</v>
      </c>
    </row>
    <row r="7" spans="1:2" x14ac:dyDescent="0.2">
      <c r="A7">
        <v>1.8</v>
      </c>
      <c r="B7">
        <v>2.7</v>
      </c>
    </row>
    <row r="8" spans="1:2" x14ac:dyDescent="0.2">
      <c r="A8">
        <v>2.7</v>
      </c>
      <c r="B8">
        <v>2.8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64B8-533D-344F-9F90-E5FC0141C886}">
  <dimension ref="A1:G22"/>
  <sheetViews>
    <sheetView tabSelected="1" zoomScale="210" zoomScaleNormal="210" workbookViewId="0">
      <selection activeCell="E15" sqref="E15:F15"/>
    </sheetView>
  </sheetViews>
  <sheetFormatPr baseColWidth="10" defaultRowHeight="16" x14ac:dyDescent="0.2"/>
  <cols>
    <col min="2" max="2" width="17.6640625" bestFit="1" customWidth="1"/>
    <col min="5" max="5" width="41.33203125" bestFit="1" customWidth="1"/>
    <col min="6" max="7" width="12.1640625" bestFit="1" customWidth="1"/>
  </cols>
  <sheetData>
    <row r="1" spans="1:7" x14ac:dyDescent="0.2">
      <c r="A1" t="s">
        <v>10</v>
      </c>
      <c r="B1" t="s">
        <v>8</v>
      </c>
    </row>
    <row r="2" spans="1:7" x14ac:dyDescent="0.2">
      <c r="A2" s="4" t="s">
        <v>11</v>
      </c>
      <c r="B2" s="4">
        <v>5.7</v>
      </c>
    </row>
    <row r="3" spans="1:7" x14ac:dyDescent="0.2">
      <c r="A3" s="4" t="s">
        <v>11</v>
      </c>
      <c r="B3" s="4">
        <v>8.9</v>
      </c>
    </row>
    <row r="4" spans="1:7" x14ac:dyDescent="0.2">
      <c r="A4" s="4" t="s">
        <v>11</v>
      </c>
      <c r="B4" s="4">
        <v>11.8</v>
      </c>
      <c r="E4" t="s">
        <v>13</v>
      </c>
    </row>
    <row r="5" spans="1:7" ht="17" thickBot="1" x14ac:dyDescent="0.25">
      <c r="A5" s="4" t="s">
        <v>11</v>
      </c>
      <c r="B5" s="4">
        <v>5.6</v>
      </c>
    </row>
    <row r="6" spans="1:7" x14ac:dyDescent="0.2">
      <c r="A6" s="4" t="s">
        <v>11</v>
      </c>
      <c r="B6" s="4">
        <v>9.1</v>
      </c>
      <c r="E6" s="2"/>
      <c r="F6" s="3" t="s">
        <v>14</v>
      </c>
      <c r="G6" s="5" t="s">
        <v>15</v>
      </c>
    </row>
    <row r="7" spans="1:7" x14ac:dyDescent="0.2">
      <c r="A7" s="4" t="s">
        <v>11</v>
      </c>
      <c r="B7" s="4">
        <v>8.1999999999999993</v>
      </c>
      <c r="E7" t="s">
        <v>16</v>
      </c>
      <c r="F7">
        <v>8.1285714285714281</v>
      </c>
      <c r="G7">
        <v>4.7428571428571429</v>
      </c>
    </row>
    <row r="8" spans="1:7" x14ac:dyDescent="0.2">
      <c r="A8" s="4" t="s">
        <v>11</v>
      </c>
      <c r="B8" s="4">
        <v>7.6</v>
      </c>
      <c r="E8" t="s">
        <v>17</v>
      </c>
      <c r="F8">
        <v>4.5990476190476288</v>
      </c>
      <c r="G8">
        <v>3.6161904761904728</v>
      </c>
    </row>
    <row r="9" spans="1:7" x14ac:dyDescent="0.2">
      <c r="A9" s="6" t="s">
        <v>12</v>
      </c>
      <c r="B9" s="6">
        <v>3.2</v>
      </c>
      <c r="E9" t="s">
        <v>18</v>
      </c>
      <c r="F9">
        <v>7</v>
      </c>
      <c r="G9">
        <v>7</v>
      </c>
    </row>
    <row r="10" spans="1:7" x14ac:dyDescent="0.2">
      <c r="A10" s="6" t="s">
        <v>12</v>
      </c>
      <c r="B10" s="6">
        <v>2.2000000000000002</v>
      </c>
    </row>
    <row r="11" spans="1:7" x14ac:dyDescent="0.2">
      <c r="A11" s="6" t="s">
        <v>12</v>
      </c>
      <c r="B11" s="6">
        <v>5.4</v>
      </c>
    </row>
    <row r="12" spans="1:7" x14ac:dyDescent="0.2">
      <c r="A12" s="6" t="s">
        <v>12</v>
      </c>
      <c r="B12" s="6">
        <v>4.0999999999999996</v>
      </c>
    </row>
    <row r="13" spans="1:7" x14ac:dyDescent="0.2">
      <c r="A13" s="6" t="s">
        <v>12</v>
      </c>
      <c r="B13" s="6">
        <v>4.3</v>
      </c>
    </row>
    <row r="14" spans="1:7" x14ac:dyDescent="0.2">
      <c r="A14" s="6" t="s">
        <v>12</v>
      </c>
      <c r="B14" s="6">
        <v>7.9</v>
      </c>
    </row>
    <row r="15" spans="1:7" x14ac:dyDescent="0.2">
      <c r="A15" s="6" t="s">
        <v>12</v>
      </c>
      <c r="B15" s="6">
        <v>6.1</v>
      </c>
      <c r="E15" s="7" t="s">
        <v>19</v>
      </c>
      <c r="F15" s="7">
        <v>8.7683581347973577E-3</v>
      </c>
      <c r="G15" t="s">
        <v>20</v>
      </c>
    </row>
    <row r="16" spans="1:7" ht="17" thickBot="1" x14ac:dyDescent="0.25">
      <c r="E16" s="1"/>
      <c r="F16" s="1"/>
      <c r="G16" s="1"/>
    </row>
    <row r="19" spans="1:4" x14ac:dyDescent="0.2">
      <c r="A19" t="s">
        <v>21</v>
      </c>
      <c r="B19" t="s">
        <v>22</v>
      </c>
      <c r="C19" t="s">
        <v>23</v>
      </c>
      <c r="D19" t="s">
        <v>24</v>
      </c>
    </row>
    <row r="20" spans="1:4" x14ac:dyDescent="0.2">
      <c r="A20" t="s">
        <v>25</v>
      </c>
      <c r="B20">
        <f>F7-G7</f>
        <v>3.3857142857142852</v>
      </c>
      <c r="C20">
        <v>8.9999999999999993E-3</v>
      </c>
      <c r="D20" t="s">
        <v>26</v>
      </c>
    </row>
    <row r="21" spans="1:4" x14ac:dyDescent="0.2">
      <c r="A21" t="s">
        <v>27</v>
      </c>
    </row>
    <row r="22" spans="1:4" x14ac:dyDescent="0.2">
      <c r="A22" t="s">
        <v>28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5601-031C-E843-80F7-84C070FC49A2}">
  <dimension ref="A1:B6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t="s">
        <v>58</v>
      </c>
      <c r="B1" t="s">
        <v>59</v>
      </c>
    </row>
    <row r="2" spans="1:2" x14ac:dyDescent="0.2">
      <c r="A2">
        <v>5.2</v>
      </c>
      <c r="B2">
        <v>6.1</v>
      </c>
    </row>
    <row r="3" spans="1:2" x14ac:dyDescent="0.2">
      <c r="A3">
        <v>4.0999999999999996</v>
      </c>
      <c r="B3">
        <v>5.2</v>
      </c>
    </row>
    <row r="4" spans="1:2" x14ac:dyDescent="0.2">
      <c r="A4">
        <v>3.5</v>
      </c>
      <c r="B4">
        <v>3.9</v>
      </c>
    </row>
    <row r="5" spans="1:2" x14ac:dyDescent="0.2">
      <c r="A5">
        <v>3.2</v>
      </c>
      <c r="B5">
        <v>4.0999999999999996</v>
      </c>
    </row>
    <row r="6" spans="1:2" x14ac:dyDescent="0.2">
      <c r="A6">
        <v>4.5999999999999996</v>
      </c>
      <c r="B6">
        <v>5.3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8B18-EA64-BB48-8364-DB2A5F0FE801}">
  <dimension ref="A1:N22"/>
  <sheetViews>
    <sheetView workbookViewId="0">
      <selection activeCell="R12" sqref="R12"/>
    </sheetView>
  </sheetViews>
  <sheetFormatPr baseColWidth="10" defaultRowHeight="16" x14ac:dyDescent="0.2"/>
  <sheetData>
    <row r="1" spans="1:14" x14ac:dyDescent="0.2">
      <c r="A1" s="9" t="s">
        <v>10</v>
      </c>
      <c r="B1" s="9" t="s">
        <v>8</v>
      </c>
      <c r="D1" t="s">
        <v>11</v>
      </c>
      <c r="E1" t="s">
        <v>12</v>
      </c>
      <c r="F1" t="s">
        <v>29</v>
      </c>
    </row>
    <row r="2" spans="1:14" x14ac:dyDescent="0.2">
      <c r="A2" s="9" t="s">
        <v>11</v>
      </c>
      <c r="B2" s="9">
        <v>5.7</v>
      </c>
      <c r="D2" s="9">
        <v>5.7</v>
      </c>
      <c r="E2" s="9">
        <v>3.2</v>
      </c>
      <c r="F2" s="9">
        <v>7.7</v>
      </c>
      <c r="H2" t="s">
        <v>30</v>
      </c>
    </row>
    <row r="3" spans="1:14" x14ac:dyDescent="0.2">
      <c r="A3" s="9" t="s">
        <v>11</v>
      </c>
      <c r="B3" s="9">
        <v>8.9</v>
      </c>
      <c r="D3" s="9">
        <v>8.9</v>
      </c>
      <c r="E3" s="9">
        <v>2.2000000000000002</v>
      </c>
      <c r="F3" s="9">
        <v>8.1</v>
      </c>
    </row>
    <row r="4" spans="1:14" ht="17" thickBot="1" x14ac:dyDescent="0.25">
      <c r="A4" s="9" t="s">
        <v>11</v>
      </c>
      <c r="B4" s="9">
        <v>11.8</v>
      </c>
      <c r="D4" s="9">
        <v>11.8</v>
      </c>
      <c r="E4" s="9">
        <v>5.4</v>
      </c>
      <c r="F4" s="9">
        <v>9.1</v>
      </c>
      <c r="H4" t="s">
        <v>31</v>
      </c>
    </row>
    <row r="5" spans="1:14" x14ac:dyDescent="0.2">
      <c r="A5" s="9" t="s">
        <v>11</v>
      </c>
      <c r="B5" s="9">
        <v>5.6</v>
      </c>
      <c r="D5" s="9">
        <v>5.6</v>
      </c>
      <c r="E5" s="9">
        <v>4.0999999999999996</v>
      </c>
      <c r="F5" s="9">
        <v>9.6999999999999993</v>
      </c>
      <c r="H5" s="12" t="s">
        <v>32</v>
      </c>
      <c r="I5" s="12" t="s">
        <v>33</v>
      </c>
      <c r="J5" s="12" t="s">
        <v>34</v>
      </c>
      <c r="K5" s="12" t="s">
        <v>35</v>
      </c>
      <c r="L5" s="12" t="s">
        <v>17</v>
      </c>
    </row>
    <row r="6" spans="1:14" x14ac:dyDescent="0.2">
      <c r="A6" s="9" t="s">
        <v>11</v>
      </c>
      <c r="B6" s="9">
        <v>9.1</v>
      </c>
      <c r="D6" s="9">
        <v>9.1</v>
      </c>
      <c r="E6" s="9">
        <v>4.3</v>
      </c>
      <c r="F6" s="9">
        <v>10.6</v>
      </c>
      <c r="H6" s="10" t="s">
        <v>11</v>
      </c>
      <c r="I6" s="10">
        <v>7</v>
      </c>
      <c r="J6" s="10">
        <v>56.9</v>
      </c>
      <c r="K6" s="10">
        <v>8.1285714285714281</v>
      </c>
      <c r="L6" s="10">
        <v>4.5990476190476288</v>
      </c>
    </row>
    <row r="7" spans="1:14" x14ac:dyDescent="0.2">
      <c r="A7" s="9" t="s">
        <v>11</v>
      </c>
      <c r="B7" s="9">
        <v>8.1999999999999993</v>
      </c>
      <c r="D7" s="9">
        <v>8.1999999999999993</v>
      </c>
      <c r="E7" s="9">
        <v>7.9</v>
      </c>
      <c r="F7" s="9">
        <v>8.6</v>
      </c>
      <c r="H7" s="10" t="s">
        <v>12</v>
      </c>
      <c r="I7" s="10">
        <v>7</v>
      </c>
      <c r="J7" s="10">
        <v>33.200000000000003</v>
      </c>
      <c r="K7" s="10">
        <v>4.7428571428571429</v>
      </c>
      <c r="L7" s="10">
        <v>3.6161904761904728</v>
      </c>
    </row>
    <row r="8" spans="1:14" ht="17" thickBot="1" x14ac:dyDescent="0.25">
      <c r="A8" s="9" t="s">
        <v>11</v>
      </c>
      <c r="B8" s="9">
        <v>7.6</v>
      </c>
      <c r="D8" s="9">
        <v>7.6</v>
      </c>
      <c r="E8" s="9">
        <v>6.1</v>
      </c>
      <c r="F8" s="9">
        <v>10.3</v>
      </c>
      <c r="H8" s="11" t="s">
        <v>29</v>
      </c>
      <c r="I8" s="11">
        <v>7</v>
      </c>
      <c r="J8" s="11">
        <v>64.099999999999994</v>
      </c>
      <c r="K8" s="11">
        <v>9.1571428571428566</v>
      </c>
      <c r="L8" s="11">
        <v>1.2061904761904809</v>
      </c>
    </row>
    <row r="9" spans="1:14" x14ac:dyDescent="0.2">
      <c r="A9" s="9" t="s">
        <v>12</v>
      </c>
      <c r="B9" s="9">
        <v>3.2</v>
      </c>
    </row>
    <row r="10" spans="1:14" x14ac:dyDescent="0.2">
      <c r="A10" s="9" t="s">
        <v>12</v>
      </c>
      <c r="B10" s="9">
        <v>2.2000000000000002</v>
      </c>
    </row>
    <row r="11" spans="1:14" ht="17" thickBot="1" x14ac:dyDescent="0.25">
      <c r="A11" s="9" t="s">
        <v>12</v>
      </c>
      <c r="B11" s="9">
        <v>5.4</v>
      </c>
      <c r="H11" t="s">
        <v>36</v>
      </c>
    </row>
    <row r="12" spans="1:14" x14ac:dyDescent="0.2">
      <c r="A12" s="9" t="s">
        <v>12</v>
      </c>
      <c r="B12" s="9">
        <v>4.0999999999999996</v>
      </c>
      <c r="H12" s="12" t="s">
        <v>37</v>
      </c>
      <c r="I12" s="12" t="s">
        <v>38</v>
      </c>
      <c r="J12" s="12" t="s">
        <v>39</v>
      </c>
      <c r="K12" s="12" t="s">
        <v>40</v>
      </c>
      <c r="L12" s="12" t="s">
        <v>41</v>
      </c>
      <c r="M12" s="12" t="s">
        <v>42</v>
      </c>
      <c r="N12" s="12" t="s">
        <v>43</v>
      </c>
    </row>
    <row r="13" spans="1:14" x14ac:dyDescent="0.2">
      <c r="A13" s="9" t="s">
        <v>12</v>
      </c>
      <c r="B13" s="9">
        <v>4.3</v>
      </c>
      <c r="H13" s="10" t="s">
        <v>44</v>
      </c>
      <c r="I13" s="10">
        <v>74.682857142857117</v>
      </c>
      <c r="J13" s="10">
        <v>2</v>
      </c>
      <c r="K13" s="10">
        <v>37.341428571428558</v>
      </c>
      <c r="L13" s="10">
        <v>11.890371493555721</v>
      </c>
      <c r="M13" s="10">
        <v>5.1128978603101833E-4</v>
      </c>
      <c r="N13" s="10">
        <v>3.5545571456617879</v>
      </c>
    </row>
    <row r="14" spans="1:14" x14ac:dyDescent="0.2">
      <c r="A14" s="9" t="s">
        <v>12</v>
      </c>
      <c r="B14" s="9">
        <v>7.9</v>
      </c>
      <c r="H14" s="10" t="s">
        <v>45</v>
      </c>
      <c r="I14" s="10">
        <v>56.528571428571425</v>
      </c>
      <c r="J14" s="10">
        <v>18</v>
      </c>
      <c r="K14" s="10">
        <v>3.1404761904761904</v>
      </c>
      <c r="L14" s="10"/>
      <c r="M14" s="10"/>
      <c r="N14" s="10"/>
    </row>
    <row r="15" spans="1:14" x14ac:dyDescent="0.2">
      <c r="A15" s="9" t="s">
        <v>12</v>
      </c>
      <c r="B15" s="9">
        <v>6.1</v>
      </c>
      <c r="H15" s="10"/>
      <c r="I15" s="10"/>
      <c r="J15" s="10"/>
      <c r="K15" s="10"/>
      <c r="L15" s="10"/>
      <c r="M15" s="10"/>
      <c r="N15" s="10"/>
    </row>
    <row r="16" spans="1:14" ht="17" thickBot="1" x14ac:dyDescent="0.25">
      <c r="A16" s="9" t="s">
        <v>29</v>
      </c>
      <c r="B16" s="9">
        <v>7.7</v>
      </c>
      <c r="H16" s="11" t="s">
        <v>46</v>
      </c>
      <c r="I16" s="11">
        <v>131.21142857142854</v>
      </c>
      <c r="J16" s="11">
        <v>20</v>
      </c>
      <c r="K16" s="11"/>
      <c r="L16" s="11"/>
      <c r="M16" s="11"/>
      <c r="N16" s="11"/>
    </row>
    <row r="17" spans="1:2" x14ac:dyDescent="0.2">
      <c r="A17" s="9" t="s">
        <v>29</v>
      </c>
      <c r="B17" s="9">
        <v>8.1</v>
      </c>
    </row>
    <row r="18" spans="1:2" x14ac:dyDescent="0.2">
      <c r="A18" s="9" t="s">
        <v>29</v>
      </c>
      <c r="B18" s="9">
        <v>9.1</v>
      </c>
    </row>
    <row r="19" spans="1:2" x14ac:dyDescent="0.2">
      <c r="A19" s="9" t="s">
        <v>29</v>
      </c>
      <c r="B19" s="9">
        <v>9.6999999999999993</v>
      </c>
    </row>
    <row r="20" spans="1:2" x14ac:dyDescent="0.2">
      <c r="A20" s="9" t="s">
        <v>29</v>
      </c>
      <c r="B20" s="9">
        <v>10.6</v>
      </c>
    </row>
    <row r="21" spans="1:2" x14ac:dyDescent="0.2">
      <c r="A21" s="9" t="s">
        <v>29</v>
      </c>
      <c r="B21" s="9">
        <v>8.6</v>
      </c>
    </row>
    <row r="22" spans="1:2" x14ac:dyDescent="0.2">
      <c r="A22" s="9" t="s">
        <v>29</v>
      </c>
      <c r="B22" s="9">
        <v>10.3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B58F-3E08-5B48-B319-E01925F0BB32}">
  <dimension ref="A1:S121"/>
  <sheetViews>
    <sheetView workbookViewId="0">
      <selection activeCell="T14" sqref="T14"/>
    </sheetView>
  </sheetViews>
  <sheetFormatPr baseColWidth="10" defaultRowHeight="16" x14ac:dyDescent="0.2"/>
  <cols>
    <col min="13" max="13" width="30.33203125" bestFit="1" customWidth="1"/>
    <col min="18" max="18" width="12.1640625" bestFit="1" customWidth="1"/>
  </cols>
  <sheetData>
    <row r="1" spans="1:17" x14ac:dyDescent="0.2">
      <c r="A1" t="s">
        <v>10</v>
      </c>
      <c r="B1" t="s">
        <v>47</v>
      </c>
      <c r="C1" t="s">
        <v>48</v>
      </c>
      <c r="D1" t="s">
        <v>8</v>
      </c>
      <c r="G1" t="s">
        <v>47</v>
      </c>
      <c r="H1" t="s">
        <v>12</v>
      </c>
      <c r="I1" t="s">
        <v>11</v>
      </c>
      <c r="J1" t="s">
        <v>29</v>
      </c>
    </row>
    <row r="2" spans="1:17" x14ac:dyDescent="0.2">
      <c r="A2" t="s">
        <v>12</v>
      </c>
      <c r="B2" t="s">
        <v>49</v>
      </c>
      <c r="C2">
        <v>1</v>
      </c>
      <c r="D2">
        <v>12.04</v>
      </c>
      <c r="G2" t="s">
        <v>49</v>
      </c>
      <c r="H2">
        <v>12.04</v>
      </c>
      <c r="I2">
        <v>19.350000000000001</v>
      </c>
      <c r="J2">
        <v>19.5</v>
      </c>
    </row>
    <row r="3" spans="1:17" x14ac:dyDescent="0.2">
      <c r="A3" t="s">
        <v>12</v>
      </c>
      <c r="B3" t="s">
        <v>49</v>
      </c>
      <c r="C3">
        <v>2</v>
      </c>
      <c r="D3">
        <v>11.98</v>
      </c>
      <c r="G3" t="s">
        <v>49</v>
      </c>
      <c r="H3">
        <v>11.98</v>
      </c>
      <c r="I3">
        <v>17.100000000000001</v>
      </c>
      <c r="J3">
        <v>18.489999999999998</v>
      </c>
    </row>
    <row r="4" spans="1:17" x14ac:dyDescent="0.2">
      <c r="A4" t="s">
        <v>12</v>
      </c>
      <c r="B4" t="s">
        <v>49</v>
      </c>
      <c r="C4">
        <v>3</v>
      </c>
      <c r="D4">
        <v>16.100000000000001</v>
      </c>
      <c r="G4" t="s">
        <v>49</v>
      </c>
      <c r="H4">
        <v>16.100000000000001</v>
      </c>
      <c r="I4">
        <v>19.850000000000001</v>
      </c>
      <c r="J4">
        <v>19.78</v>
      </c>
    </row>
    <row r="5" spans="1:17" x14ac:dyDescent="0.2">
      <c r="A5" t="s">
        <v>12</v>
      </c>
      <c r="B5" t="s">
        <v>49</v>
      </c>
      <c r="C5">
        <v>4</v>
      </c>
      <c r="D5">
        <v>13.42</v>
      </c>
      <c r="G5" t="s">
        <v>49</v>
      </c>
      <c r="H5">
        <v>13.42</v>
      </c>
      <c r="I5">
        <v>15.33</v>
      </c>
      <c r="J5">
        <v>19.45</v>
      </c>
    </row>
    <row r="6" spans="1:17" x14ac:dyDescent="0.2">
      <c r="A6" t="s">
        <v>12</v>
      </c>
      <c r="B6" t="s">
        <v>49</v>
      </c>
      <c r="C6">
        <v>5</v>
      </c>
      <c r="D6">
        <v>12.37</v>
      </c>
      <c r="G6" t="s">
        <v>49</v>
      </c>
      <c r="H6">
        <v>12.37</v>
      </c>
      <c r="I6">
        <v>15.15</v>
      </c>
      <c r="J6">
        <v>21.56</v>
      </c>
    </row>
    <row r="7" spans="1:17" x14ac:dyDescent="0.2">
      <c r="A7" t="s">
        <v>12</v>
      </c>
      <c r="B7" t="s">
        <v>49</v>
      </c>
      <c r="C7">
        <v>6</v>
      </c>
      <c r="D7">
        <v>16.36</v>
      </c>
      <c r="G7" t="s">
        <v>49</v>
      </c>
      <c r="H7">
        <v>16.36</v>
      </c>
      <c r="I7">
        <v>19.57</v>
      </c>
      <c r="J7">
        <v>21.37</v>
      </c>
    </row>
    <row r="8" spans="1:17" x14ac:dyDescent="0.2">
      <c r="A8" t="s">
        <v>12</v>
      </c>
      <c r="B8" t="s">
        <v>49</v>
      </c>
      <c r="C8">
        <v>7</v>
      </c>
      <c r="D8">
        <v>14.91</v>
      </c>
      <c r="G8" t="s">
        <v>49</v>
      </c>
      <c r="H8">
        <v>14.91</v>
      </c>
      <c r="I8">
        <v>15.44</v>
      </c>
      <c r="J8">
        <v>18.64</v>
      </c>
    </row>
    <row r="9" spans="1:17" x14ac:dyDescent="0.2">
      <c r="A9" t="s">
        <v>12</v>
      </c>
      <c r="B9" t="s">
        <v>49</v>
      </c>
      <c r="C9">
        <v>8</v>
      </c>
      <c r="D9">
        <v>11.17</v>
      </c>
      <c r="G9" t="s">
        <v>49</v>
      </c>
      <c r="H9">
        <v>11.17</v>
      </c>
      <c r="I9">
        <v>16.09</v>
      </c>
      <c r="J9">
        <v>20.079999999999998</v>
      </c>
    </row>
    <row r="10" spans="1:17" x14ac:dyDescent="0.2">
      <c r="A10" t="s">
        <v>12</v>
      </c>
      <c r="B10" t="s">
        <v>49</v>
      </c>
      <c r="C10">
        <v>9</v>
      </c>
      <c r="D10">
        <v>12.38</v>
      </c>
      <c r="G10" t="s">
        <v>49</v>
      </c>
      <c r="H10">
        <v>12.38</v>
      </c>
      <c r="I10">
        <v>15.91</v>
      </c>
      <c r="J10">
        <v>21.62</v>
      </c>
    </row>
    <row r="11" spans="1:17" x14ac:dyDescent="0.2">
      <c r="A11" t="s">
        <v>12</v>
      </c>
      <c r="B11" t="s">
        <v>49</v>
      </c>
      <c r="C11">
        <v>10</v>
      </c>
      <c r="D11">
        <v>15.06</v>
      </c>
      <c r="G11" t="s">
        <v>49</v>
      </c>
      <c r="H11">
        <v>15.06</v>
      </c>
      <c r="I11">
        <v>13.01</v>
      </c>
      <c r="J11">
        <v>20.68</v>
      </c>
    </row>
    <row r="12" spans="1:17" x14ac:dyDescent="0.2">
      <c r="A12" t="s">
        <v>12</v>
      </c>
      <c r="B12" t="s">
        <v>50</v>
      </c>
      <c r="C12">
        <v>1</v>
      </c>
      <c r="D12">
        <v>15.24</v>
      </c>
      <c r="G12" t="s">
        <v>50</v>
      </c>
      <c r="H12">
        <v>15.24</v>
      </c>
      <c r="I12">
        <v>17.72</v>
      </c>
      <c r="J12">
        <v>19.809999999999999</v>
      </c>
      <c r="M12" t="s">
        <v>53</v>
      </c>
    </row>
    <row r="13" spans="1:17" x14ac:dyDescent="0.2">
      <c r="A13" t="s">
        <v>12</v>
      </c>
      <c r="B13" t="s">
        <v>50</v>
      </c>
      <c r="C13">
        <v>2</v>
      </c>
      <c r="D13">
        <v>13.36</v>
      </c>
      <c r="G13" t="s">
        <v>50</v>
      </c>
      <c r="H13">
        <v>13.36</v>
      </c>
      <c r="I13">
        <v>17.11</v>
      </c>
      <c r="J13">
        <v>17.78</v>
      </c>
    </row>
    <row r="14" spans="1:17" x14ac:dyDescent="0.2">
      <c r="A14" t="s">
        <v>12</v>
      </c>
      <c r="B14" t="s">
        <v>50</v>
      </c>
      <c r="C14">
        <v>3</v>
      </c>
      <c r="D14">
        <v>15.08</v>
      </c>
      <c r="G14" t="s">
        <v>50</v>
      </c>
      <c r="H14">
        <v>15.08</v>
      </c>
      <c r="I14">
        <v>17.57</v>
      </c>
      <c r="J14">
        <v>19.649999999999999</v>
      </c>
      <c r="M14" t="s">
        <v>31</v>
      </c>
      <c r="N14" t="s">
        <v>12</v>
      </c>
      <c r="O14" t="s">
        <v>11</v>
      </c>
      <c r="P14" t="s">
        <v>29</v>
      </c>
      <c r="Q14" t="s">
        <v>46</v>
      </c>
    </row>
    <row r="15" spans="1:17" ht="17" thickBot="1" x14ac:dyDescent="0.25">
      <c r="A15" t="s">
        <v>12</v>
      </c>
      <c r="B15" t="s">
        <v>50</v>
      </c>
      <c r="C15">
        <v>4</v>
      </c>
      <c r="D15">
        <v>12.83</v>
      </c>
      <c r="G15" t="s">
        <v>50</v>
      </c>
      <c r="H15">
        <v>12.83</v>
      </c>
      <c r="I15">
        <v>17.12</v>
      </c>
      <c r="J15">
        <v>16.38</v>
      </c>
      <c r="M15" s="13" t="s">
        <v>49</v>
      </c>
      <c r="N15" s="13"/>
      <c r="O15" s="13"/>
      <c r="P15" s="13"/>
      <c r="Q15" s="13"/>
    </row>
    <row r="16" spans="1:17" x14ac:dyDescent="0.2">
      <c r="A16" t="s">
        <v>12</v>
      </c>
      <c r="B16" t="s">
        <v>50</v>
      </c>
      <c r="C16">
        <v>5</v>
      </c>
      <c r="D16">
        <v>14.68</v>
      </c>
      <c r="G16" t="s">
        <v>50</v>
      </c>
      <c r="H16">
        <v>14.68</v>
      </c>
      <c r="I16">
        <v>16.02</v>
      </c>
      <c r="J16">
        <v>17.46</v>
      </c>
      <c r="M16" s="10" t="s">
        <v>33</v>
      </c>
      <c r="N16" s="10">
        <v>10</v>
      </c>
      <c r="O16" s="10">
        <v>10</v>
      </c>
      <c r="P16" s="10">
        <v>10</v>
      </c>
      <c r="Q16" s="10">
        <v>30</v>
      </c>
    </row>
    <row r="17" spans="1:17" x14ac:dyDescent="0.2">
      <c r="A17" t="s">
        <v>12</v>
      </c>
      <c r="B17" t="s">
        <v>50</v>
      </c>
      <c r="C17">
        <v>6</v>
      </c>
      <c r="D17">
        <v>10.73</v>
      </c>
      <c r="G17" t="s">
        <v>50</v>
      </c>
      <c r="H17">
        <v>10.73</v>
      </c>
      <c r="I17">
        <v>22.61</v>
      </c>
      <c r="J17">
        <v>17.02</v>
      </c>
      <c r="M17" s="10" t="s">
        <v>34</v>
      </c>
      <c r="N17" s="10">
        <v>135.79</v>
      </c>
      <c r="O17" s="10">
        <v>166.8</v>
      </c>
      <c r="P17" s="10">
        <v>201.17000000000002</v>
      </c>
      <c r="Q17" s="10">
        <v>503.76</v>
      </c>
    </row>
    <row r="18" spans="1:17" x14ac:dyDescent="0.2">
      <c r="A18" t="s">
        <v>12</v>
      </c>
      <c r="B18" t="s">
        <v>50</v>
      </c>
      <c r="C18">
        <v>7</v>
      </c>
      <c r="D18">
        <v>13.35</v>
      </c>
      <c r="G18" t="s">
        <v>50</v>
      </c>
      <c r="H18">
        <v>13.35</v>
      </c>
      <c r="I18">
        <v>16.489999999999998</v>
      </c>
      <c r="J18">
        <v>19.38</v>
      </c>
      <c r="M18" s="10" t="s">
        <v>35</v>
      </c>
      <c r="N18" s="10">
        <v>13.578999999999999</v>
      </c>
      <c r="O18" s="10">
        <v>16.68</v>
      </c>
      <c r="P18" s="10">
        <v>20.117000000000001</v>
      </c>
      <c r="Q18" s="10">
        <v>16.791999999999998</v>
      </c>
    </row>
    <row r="19" spans="1:17" x14ac:dyDescent="0.2">
      <c r="A19" t="s">
        <v>12</v>
      </c>
      <c r="B19" t="s">
        <v>50</v>
      </c>
      <c r="C19">
        <v>8</v>
      </c>
      <c r="D19">
        <v>14.54</v>
      </c>
      <c r="G19" t="s">
        <v>50</v>
      </c>
      <c r="H19">
        <v>14.54</v>
      </c>
      <c r="I19">
        <v>18.64</v>
      </c>
      <c r="J19">
        <v>15.89</v>
      </c>
      <c r="M19" s="10" t="s">
        <v>17</v>
      </c>
      <c r="N19" s="10">
        <v>3.5230544444444707</v>
      </c>
      <c r="O19" s="10">
        <v>5.0907999999999447</v>
      </c>
      <c r="P19" s="10">
        <v>1.3330455555555563</v>
      </c>
      <c r="Q19" s="10">
        <v>10.463361379310362</v>
      </c>
    </row>
    <row r="20" spans="1:17" x14ac:dyDescent="0.2">
      <c r="A20" t="s">
        <v>12</v>
      </c>
      <c r="B20" t="s">
        <v>50</v>
      </c>
      <c r="C20">
        <v>9</v>
      </c>
      <c r="D20">
        <v>12.99</v>
      </c>
      <c r="G20" t="s">
        <v>50</v>
      </c>
      <c r="H20">
        <v>12.99</v>
      </c>
      <c r="I20">
        <v>17.21</v>
      </c>
      <c r="J20">
        <v>17.149999999999999</v>
      </c>
      <c r="M20" s="10"/>
      <c r="N20" s="10"/>
      <c r="O20" s="10"/>
      <c r="P20" s="10"/>
      <c r="Q20" s="10"/>
    </row>
    <row r="21" spans="1:17" ht="17" thickBot="1" x14ac:dyDescent="0.25">
      <c r="A21" t="s">
        <v>12</v>
      </c>
      <c r="B21" t="s">
        <v>50</v>
      </c>
      <c r="C21">
        <v>10</v>
      </c>
      <c r="D21">
        <v>14.51</v>
      </c>
      <c r="G21" t="s">
        <v>50</v>
      </c>
      <c r="H21">
        <v>14.51</v>
      </c>
      <c r="I21">
        <v>19.899999999999999</v>
      </c>
      <c r="J21">
        <v>17.43</v>
      </c>
      <c r="M21" s="13" t="s">
        <v>50</v>
      </c>
      <c r="N21" s="13"/>
      <c r="O21" s="13"/>
      <c r="P21" s="13"/>
      <c r="Q21" s="13"/>
    </row>
    <row r="22" spans="1:17" x14ac:dyDescent="0.2">
      <c r="A22" t="s">
        <v>12</v>
      </c>
      <c r="B22" t="s">
        <v>51</v>
      </c>
      <c r="C22">
        <v>1</v>
      </c>
      <c r="D22">
        <v>17.59</v>
      </c>
      <c r="G22" t="s">
        <v>51</v>
      </c>
      <c r="H22">
        <v>17.59</v>
      </c>
      <c r="I22">
        <v>16.600000000000001</v>
      </c>
      <c r="J22">
        <v>15.32</v>
      </c>
      <c r="M22" s="10" t="s">
        <v>33</v>
      </c>
      <c r="N22" s="10">
        <v>10</v>
      </c>
      <c r="O22" s="10">
        <v>10</v>
      </c>
      <c r="P22" s="10">
        <v>10</v>
      </c>
      <c r="Q22" s="10">
        <v>30</v>
      </c>
    </row>
    <row r="23" spans="1:17" x14ac:dyDescent="0.2">
      <c r="A23" t="s">
        <v>12</v>
      </c>
      <c r="B23" t="s">
        <v>51</v>
      </c>
      <c r="C23">
        <v>2</v>
      </c>
      <c r="D23">
        <v>11.24</v>
      </c>
      <c r="G23" t="s">
        <v>51</v>
      </c>
      <c r="H23">
        <v>11.24</v>
      </c>
      <c r="I23">
        <v>15.28</v>
      </c>
      <c r="J23">
        <v>17.59</v>
      </c>
      <c r="M23" s="10" t="s">
        <v>34</v>
      </c>
      <c r="N23" s="10">
        <v>137.31</v>
      </c>
      <c r="O23" s="10">
        <v>180.39</v>
      </c>
      <c r="P23" s="10">
        <v>177.95000000000002</v>
      </c>
      <c r="Q23" s="10">
        <v>495.65</v>
      </c>
    </row>
    <row r="24" spans="1:17" x14ac:dyDescent="0.2">
      <c r="A24" t="s">
        <v>12</v>
      </c>
      <c r="B24" t="s">
        <v>51</v>
      </c>
      <c r="C24">
        <v>3</v>
      </c>
      <c r="D24">
        <v>12.44</v>
      </c>
      <c r="G24" t="s">
        <v>51</v>
      </c>
      <c r="H24">
        <v>12.44</v>
      </c>
      <c r="I24">
        <v>16.91</v>
      </c>
      <c r="J24">
        <v>15.7</v>
      </c>
      <c r="M24" s="10" t="s">
        <v>35</v>
      </c>
      <c r="N24" s="10">
        <v>13.731</v>
      </c>
      <c r="O24" s="10">
        <v>18.038999999999998</v>
      </c>
      <c r="P24" s="10">
        <v>17.795000000000002</v>
      </c>
      <c r="Q24" s="10">
        <v>16.521666666666665</v>
      </c>
    </row>
    <row r="25" spans="1:17" x14ac:dyDescent="0.2">
      <c r="A25" t="s">
        <v>12</v>
      </c>
      <c r="B25" t="s">
        <v>51</v>
      </c>
      <c r="C25">
        <v>4</v>
      </c>
      <c r="D25">
        <v>13.63</v>
      </c>
      <c r="G25" t="s">
        <v>51</v>
      </c>
      <c r="H25">
        <v>13.63</v>
      </c>
      <c r="I25">
        <v>15.08</v>
      </c>
      <c r="J25">
        <v>18.579999999999998</v>
      </c>
      <c r="M25" s="10" t="s">
        <v>17</v>
      </c>
      <c r="N25" s="10">
        <v>1.8787211111111108</v>
      </c>
      <c r="O25" s="10">
        <v>3.7678766666666283</v>
      </c>
      <c r="P25" s="10">
        <v>1.87856111111111</v>
      </c>
      <c r="Q25" s="10">
        <v>6.3738419540230034</v>
      </c>
    </row>
    <row r="26" spans="1:17" x14ac:dyDescent="0.2">
      <c r="A26" t="s">
        <v>12</v>
      </c>
      <c r="B26" t="s">
        <v>51</v>
      </c>
      <c r="C26">
        <v>5</v>
      </c>
      <c r="D26">
        <v>14.92</v>
      </c>
      <c r="G26" t="s">
        <v>51</v>
      </c>
      <c r="H26">
        <v>14.92</v>
      </c>
      <c r="I26">
        <v>18.559999999999999</v>
      </c>
      <c r="J26">
        <v>16.850000000000001</v>
      </c>
      <c r="M26" s="10"/>
      <c r="N26" s="10"/>
      <c r="O26" s="10"/>
      <c r="P26" s="10"/>
      <c r="Q26" s="10"/>
    </row>
    <row r="27" spans="1:17" ht="17" thickBot="1" x14ac:dyDescent="0.25">
      <c r="A27" t="s">
        <v>12</v>
      </c>
      <c r="B27" t="s">
        <v>51</v>
      </c>
      <c r="C27">
        <v>6</v>
      </c>
      <c r="D27">
        <v>17.43</v>
      </c>
      <c r="G27" t="s">
        <v>51</v>
      </c>
      <c r="H27">
        <v>17.43</v>
      </c>
      <c r="I27">
        <v>16.34</v>
      </c>
      <c r="J27">
        <v>18.25</v>
      </c>
      <c r="M27" s="13" t="s">
        <v>51</v>
      </c>
      <c r="N27" s="13"/>
      <c r="O27" s="13"/>
      <c r="P27" s="13"/>
      <c r="Q27" s="13"/>
    </row>
    <row r="28" spans="1:17" x14ac:dyDescent="0.2">
      <c r="A28" t="s">
        <v>12</v>
      </c>
      <c r="B28" t="s">
        <v>51</v>
      </c>
      <c r="C28">
        <v>7</v>
      </c>
      <c r="D28">
        <v>18.3</v>
      </c>
      <c r="G28" t="s">
        <v>51</v>
      </c>
      <c r="H28">
        <v>18.3</v>
      </c>
      <c r="I28">
        <v>17.61</v>
      </c>
      <c r="J28">
        <v>18.75</v>
      </c>
      <c r="M28" s="10" t="s">
        <v>33</v>
      </c>
      <c r="N28" s="10">
        <v>10</v>
      </c>
      <c r="O28" s="10">
        <v>10</v>
      </c>
      <c r="P28" s="10">
        <v>10</v>
      </c>
      <c r="Q28" s="10">
        <v>30</v>
      </c>
    </row>
    <row r="29" spans="1:17" x14ac:dyDescent="0.2">
      <c r="A29" t="s">
        <v>12</v>
      </c>
      <c r="B29" t="s">
        <v>51</v>
      </c>
      <c r="C29">
        <v>8</v>
      </c>
      <c r="D29">
        <v>16.350000000000001</v>
      </c>
      <c r="G29" t="s">
        <v>51</v>
      </c>
      <c r="H29">
        <v>16.350000000000001</v>
      </c>
      <c r="I29">
        <v>14.8</v>
      </c>
      <c r="J29">
        <v>16.96</v>
      </c>
      <c r="M29" s="10" t="s">
        <v>34</v>
      </c>
      <c r="N29" s="10">
        <v>152.47</v>
      </c>
      <c r="O29" s="10">
        <v>165.63000000000002</v>
      </c>
      <c r="P29" s="10">
        <v>169.76</v>
      </c>
      <c r="Q29" s="10">
        <v>487.85999999999996</v>
      </c>
    </row>
    <row r="30" spans="1:17" x14ac:dyDescent="0.2">
      <c r="A30" t="s">
        <v>12</v>
      </c>
      <c r="B30" t="s">
        <v>51</v>
      </c>
      <c r="C30">
        <v>9</v>
      </c>
      <c r="D30">
        <v>16.34</v>
      </c>
      <c r="G30" t="s">
        <v>51</v>
      </c>
      <c r="H30">
        <v>16.34</v>
      </c>
      <c r="I30">
        <v>17.52</v>
      </c>
      <c r="J30">
        <v>13.38</v>
      </c>
      <c r="M30" s="10" t="s">
        <v>35</v>
      </c>
      <c r="N30" s="10">
        <v>15.247</v>
      </c>
      <c r="O30" s="10">
        <v>16.563000000000002</v>
      </c>
      <c r="P30" s="10">
        <v>16.975999999999999</v>
      </c>
      <c r="Q30" s="10">
        <v>16.261999999999997</v>
      </c>
    </row>
    <row r="31" spans="1:17" x14ac:dyDescent="0.2">
      <c r="A31" t="s">
        <v>12</v>
      </c>
      <c r="B31" t="s">
        <v>51</v>
      </c>
      <c r="C31">
        <v>10</v>
      </c>
      <c r="D31">
        <v>14.23</v>
      </c>
      <c r="G31" t="s">
        <v>51</v>
      </c>
      <c r="H31">
        <v>14.23</v>
      </c>
      <c r="I31">
        <v>16.93</v>
      </c>
      <c r="J31">
        <v>18.38</v>
      </c>
      <c r="M31" s="10" t="s">
        <v>17</v>
      </c>
      <c r="N31" s="10">
        <v>5.5198233333333313</v>
      </c>
      <c r="O31" s="10">
        <v>1.4733122222222215</v>
      </c>
      <c r="P31" s="10">
        <v>3.0010044444444426</v>
      </c>
      <c r="Q31" s="10">
        <v>3.6639131034483179</v>
      </c>
    </row>
    <row r="32" spans="1:17" x14ac:dyDescent="0.2">
      <c r="A32" t="s">
        <v>12</v>
      </c>
      <c r="B32" t="s">
        <v>52</v>
      </c>
      <c r="C32">
        <v>1</v>
      </c>
      <c r="D32">
        <v>13.7</v>
      </c>
      <c r="G32" t="s">
        <v>52</v>
      </c>
      <c r="H32">
        <v>13.7</v>
      </c>
      <c r="I32">
        <v>15.78</v>
      </c>
      <c r="J32">
        <v>16.850000000000001</v>
      </c>
      <c r="M32" s="10"/>
      <c r="N32" s="10"/>
      <c r="O32" s="10"/>
      <c r="P32" s="10"/>
      <c r="Q32" s="10"/>
    </row>
    <row r="33" spans="1:19" ht="17" thickBot="1" x14ac:dyDescent="0.25">
      <c r="A33" t="s">
        <v>12</v>
      </c>
      <c r="B33" t="s">
        <v>52</v>
      </c>
      <c r="C33">
        <v>2</v>
      </c>
      <c r="D33">
        <v>15.13</v>
      </c>
      <c r="G33" t="s">
        <v>52</v>
      </c>
      <c r="H33">
        <v>15.13</v>
      </c>
      <c r="I33">
        <v>17.02</v>
      </c>
      <c r="J33">
        <v>13.55</v>
      </c>
      <c r="M33" s="13" t="s">
        <v>52</v>
      </c>
      <c r="N33" s="13"/>
      <c r="O33" s="13"/>
      <c r="P33" s="13"/>
      <c r="Q33" s="13"/>
    </row>
    <row r="34" spans="1:19" x14ac:dyDescent="0.2">
      <c r="A34" t="s">
        <v>12</v>
      </c>
      <c r="B34" t="s">
        <v>52</v>
      </c>
      <c r="C34">
        <v>3</v>
      </c>
      <c r="D34">
        <v>17.989999999999998</v>
      </c>
      <c r="G34" t="s">
        <v>52</v>
      </c>
      <c r="H34">
        <v>17.989999999999998</v>
      </c>
      <c r="I34">
        <v>15.41</v>
      </c>
      <c r="J34">
        <v>13.89</v>
      </c>
      <c r="M34" s="10" t="s">
        <v>33</v>
      </c>
      <c r="N34" s="10">
        <v>10</v>
      </c>
      <c r="O34" s="10">
        <v>10</v>
      </c>
      <c r="P34" s="10">
        <v>10</v>
      </c>
      <c r="Q34" s="10">
        <v>30</v>
      </c>
    </row>
    <row r="35" spans="1:19" x14ac:dyDescent="0.2">
      <c r="A35" t="s">
        <v>12</v>
      </c>
      <c r="B35" t="s">
        <v>52</v>
      </c>
      <c r="C35">
        <v>4</v>
      </c>
      <c r="D35">
        <v>14.6</v>
      </c>
      <c r="G35" t="s">
        <v>52</v>
      </c>
      <c r="H35">
        <v>14.6</v>
      </c>
      <c r="I35">
        <v>15.61</v>
      </c>
      <c r="J35">
        <v>15.67</v>
      </c>
      <c r="M35" s="10" t="s">
        <v>34</v>
      </c>
      <c r="N35" s="10">
        <v>161.86000000000001</v>
      </c>
      <c r="O35" s="10">
        <v>171.67999999999995</v>
      </c>
      <c r="P35" s="10">
        <v>148.20000000000002</v>
      </c>
      <c r="Q35" s="10">
        <v>481.73999999999984</v>
      </c>
    </row>
    <row r="36" spans="1:19" x14ac:dyDescent="0.2">
      <c r="A36" t="s">
        <v>12</v>
      </c>
      <c r="B36" t="s">
        <v>52</v>
      </c>
      <c r="C36">
        <v>5</v>
      </c>
      <c r="D36">
        <v>16.16</v>
      </c>
      <c r="G36" t="s">
        <v>52</v>
      </c>
      <c r="H36">
        <v>16.16</v>
      </c>
      <c r="I36">
        <v>19.87</v>
      </c>
      <c r="J36">
        <v>16.38</v>
      </c>
      <c r="M36" s="10" t="s">
        <v>35</v>
      </c>
      <c r="N36" s="10">
        <v>16.186</v>
      </c>
      <c r="O36" s="10">
        <v>17.167999999999996</v>
      </c>
      <c r="P36" s="10">
        <v>14.820000000000002</v>
      </c>
      <c r="Q36" s="10">
        <v>16.057999999999996</v>
      </c>
    </row>
    <row r="37" spans="1:19" x14ac:dyDescent="0.2">
      <c r="A37" t="s">
        <v>12</v>
      </c>
      <c r="B37" t="s">
        <v>52</v>
      </c>
      <c r="C37">
        <v>6</v>
      </c>
      <c r="D37">
        <v>14.26</v>
      </c>
      <c r="G37" t="s">
        <v>52</v>
      </c>
      <c r="H37">
        <v>14.26</v>
      </c>
      <c r="I37">
        <v>19.239999999999998</v>
      </c>
      <c r="J37">
        <v>14.59</v>
      </c>
      <c r="M37" s="10" t="s">
        <v>17</v>
      </c>
      <c r="N37" s="10">
        <v>3.6118711111111628</v>
      </c>
      <c r="O37" s="10">
        <v>3.1646177777777771</v>
      </c>
      <c r="P37" s="10">
        <v>1.4300888888888887</v>
      </c>
      <c r="Q37" s="10">
        <v>3.505878620689804</v>
      </c>
    </row>
    <row r="38" spans="1:19" x14ac:dyDescent="0.2">
      <c r="A38" t="s">
        <v>12</v>
      </c>
      <c r="B38" t="s">
        <v>52</v>
      </c>
      <c r="C38">
        <v>7</v>
      </c>
      <c r="D38">
        <v>15.39</v>
      </c>
      <c r="G38" t="s">
        <v>52</v>
      </c>
      <c r="H38">
        <v>15.39</v>
      </c>
      <c r="I38">
        <v>17.649999999999999</v>
      </c>
      <c r="J38">
        <v>14.03</v>
      </c>
      <c r="M38" s="10"/>
      <c r="N38" s="10"/>
      <c r="O38" s="10"/>
      <c r="P38" s="10"/>
      <c r="Q38" s="10"/>
    </row>
    <row r="39" spans="1:19" ht="17" thickBot="1" x14ac:dyDescent="0.25">
      <c r="A39" t="s">
        <v>12</v>
      </c>
      <c r="B39" t="s">
        <v>52</v>
      </c>
      <c r="C39">
        <v>8</v>
      </c>
      <c r="D39">
        <v>16.850000000000001</v>
      </c>
      <c r="G39" t="s">
        <v>52</v>
      </c>
      <c r="H39">
        <v>16.850000000000001</v>
      </c>
      <c r="I39">
        <v>18.829999999999998</v>
      </c>
      <c r="J39">
        <v>13.63</v>
      </c>
      <c r="M39" s="13" t="s">
        <v>46</v>
      </c>
      <c r="N39" s="13"/>
      <c r="O39" s="13"/>
      <c r="P39" s="13"/>
      <c r="Q39" s="13"/>
      <c r="R39" s="13"/>
    </row>
    <row r="40" spans="1:19" x14ac:dyDescent="0.2">
      <c r="A40" t="s">
        <v>12</v>
      </c>
      <c r="B40" t="s">
        <v>52</v>
      </c>
      <c r="C40">
        <v>9</v>
      </c>
      <c r="D40">
        <v>19.02</v>
      </c>
      <c r="G40" t="s">
        <v>52</v>
      </c>
      <c r="H40">
        <v>19.02</v>
      </c>
      <c r="I40">
        <v>17.600000000000001</v>
      </c>
      <c r="J40">
        <v>14.09</v>
      </c>
      <c r="M40" s="10" t="s">
        <v>33</v>
      </c>
      <c r="N40" s="10">
        <v>40</v>
      </c>
      <c r="O40" s="10">
        <v>40</v>
      </c>
      <c r="P40" s="10">
        <v>40</v>
      </c>
      <c r="Q40" s="10"/>
      <c r="R40" s="10"/>
    </row>
    <row r="41" spans="1:19" x14ac:dyDescent="0.2">
      <c r="A41" t="s">
        <v>12</v>
      </c>
      <c r="B41" t="s">
        <v>52</v>
      </c>
      <c r="C41">
        <v>10</v>
      </c>
      <c r="D41">
        <v>18.760000000000002</v>
      </c>
      <c r="G41" t="s">
        <v>52</v>
      </c>
      <c r="H41">
        <v>18.760000000000002</v>
      </c>
      <c r="I41">
        <v>14.67</v>
      </c>
      <c r="J41">
        <v>15.52</v>
      </c>
      <c r="M41" s="10" t="s">
        <v>34</v>
      </c>
      <c r="N41" s="10">
        <v>587.43000000000006</v>
      </c>
      <c r="O41" s="10">
        <v>684.5</v>
      </c>
      <c r="P41" s="10">
        <v>697.08</v>
      </c>
      <c r="Q41" s="10"/>
      <c r="R41" s="10"/>
    </row>
    <row r="42" spans="1:19" x14ac:dyDescent="0.2">
      <c r="A42" t="s">
        <v>11</v>
      </c>
      <c r="B42" t="s">
        <v>49</v>
      </c>
      <c r="C42">
        <v>1</v>
      </c>
      <c r="D42">
        <v>19.350000000000001</v>
      </c>
      <c r="M42" s="10" t="s">
        <v>35</v>
      </c>
      <c r="N42" s="10">
        <v>14.685750000000002</v>
      </c>
      <c r="O42" s="10">
        <v>17.112499999999997</v>
      </c>
      <c r="P42" s="10">
        <v>17.426999999999996</v>
      </c>
      <c r="Q42" s="10"/>
      <c r="R42" s="10"/>
    </row>
    <row r="43" spans="1:19" x14ac:dyDescent="0.2">
      <c r="A43" t="s">
        <v>11</v>
      </c>
      <c r="B43" t="s">
        <v>49</v>
      </c>
      <c r="C43">
        <v>2</v>
      </c>
      <c r="D43">
        <v>17.100000000000001</v>
      </c>
      <c r="M43" s="10" t="s">
        <v>17</v>
      </c>
      <c r="N43" s="10">
        <v>4.5595686538460702</v>
      </c>
      <c r="O43" s="10">
        <v>3.4608807692309198</v>
      </c>
      <c r="P43" s="10">
        <v>5.4486676923078887</v>
      </c>
      <c r="Q43" s="10"/>
      <c r="R43" s="10"/>
    </row>
    <row r="44" spans="1:19" x14ac:dyDescent="0.2">
      <c r="A44" t="s">
        <v>11</v>
      </c>
      <c r="B44" t="s">
        <v>49</v>
      </c>
      <c r="C44">
        <v>3</v>
      </c>
      <c r="D44">
        <v>19.850000000000001</v>
      </c>
      <c r="M44" s="10"/>
      <c r="N44" s="10"/>
      <c r="O44" s="10"/>
      <c r="P44" s="10"/>
      <c r="Q44" s="10"/>
      <c r="R44" s="10"/>
    </row>
    <row r="45" spans="1:19" x14ac:dyDescent="0.2">
      <c r="A45" t="s">
        <v>11</v>
      </c>
      <c r="B45" t="s">
        <v>49</v>
      </c>
      <c r="C45">
        <v>4</v>
      </c>
      <c r="D45">
        <v>15.33</v>
      </c>
    </row>
    <row r="46" spans="1:19" ht="17" thickBot="1" x14ac:dyDescent="0.25">
      <c r="A46" t="s">
        <v>11</v>
      </c>
      <c r="B46" t="s">
        <v>49</v>
      </c>
      <c r="C46">
        <v>5</v>
      </c>
      <c r="D46">
        <v>15.15</v>
      </c>
      <c r="M46" t="s">
        <v>36</v>
      </c>
    </row>
    <row r="47" spans="1:19" x14ac:dyDescent="0.2">
      <c r="A47" t="s">
        <v>11</v>
      </c>
      <c r="B47" t="s">
        <v>49</v>
      </c>
      <c r="C47">
        <v>6</v>
      </c>
      <c r="D47">
        <v>19.57</v>
      </c>
      <c r="M47" s="12" t="s">
        <v>37</v>
      </c>
      <c r="N47" s="12" t="s">
        <v>38</v>
      </c>
      <c r="O47" s="12" t="s">
        <v>39</v>
      </c>
      <c r="P47" s="12" t="s">
        <v>40</v>
      </c>
      <c r="Q47" s="12" t="s">
        <v>41</v>
      </c>
      <c r="R47" s="12" t="s">
        <v>42</v>
      </c>
      <c r="S47" s="12" t="s">
        <v>43</v>
      </c>
    </row>
    <row r="48" spans="1:19" x14ac:dyDescent="0.2">
      <c r="A48" t="s">
        <v>11</v>
      </c>
      <c r="B48" t="s">
        <v>49</v>
      </c>
      <c r="C48">
        <v>7</v>
      </c>
      <c r="D48">
        <v>15.44</v>
      </c>
      <c r="M48" s="10" t="s">
        <v>54</v>
      </c>
      <c r="N48" s="10">
        <v>9.1257424999997738</v>
      </c>
      <c r="O48" s="10">
        <v>3</v>
      </c>
      <c r="P48" s="10">
        <v>3.0419141666665914</v>
      </c>
      <c r="Q48" s="10">
        <v>1.0232724618296445</v>
      </c>
      <c r="R48" s="10">
        <v>0.38535819115593345</v>
      </c>
      <c r="S48" s="10">
        <v>2.6886914680276828</v>
      </c>
    </row>
    <row r="49" spans="1:19" x14ac:dyDescent="0.2">
      <c r="A49" t="s">
        <v>11</v>
      </c>
      <c r="B49" t="s">
        <v>49</v>
      </c>
      <c r="C49">
        <v>8</v>
      </c>
      <c r="D49">
        <v>16.09</v>
      </c>
      <c r="M49" s="10" t="s">
        <v>55</v>
      </c>
      <c r="N49" s="10">
        <v>180.03303166666649</v>
      </c>
      <c r="O49" s="10">
        <v>2</v>
      </c>
      <c r="P49" s="10">
        <v>90.016515833333244</v>
      </c>
      <c r="Q49" s="10">
        <v>30.280743214737111</v>
      </c>
      <c r="R49" s="10">
        <v>3.6302101652762211E-11</v>
      </c>
      <c r="S49" s="10">
        <v>3.0803868632925813</v>
      </c>
    </row>
    <row r="50" spans="1:19" x14ac:dyDescent="0.2">
      <c r="A50" t="s">
        <v>11</v>
      </c>
      <c r="B50" t="s">
        <v>49</v>
      </c>
      <c r="C50">
        <v>9</v>
      </c>
      <c r="D50">
        <v>15.91</v>
      </c>
      <c r="M50" s="10" t="s">
        <v>56</v>
      </c>
      <c r="N50" s="10">
        <v>195.11483500000008</v>
      </c>
      <c r="O50" s="10">
        <v>6</v>
      </c>
      <c r="P50" s="10">
        <v>32.519139166666683</v>
      </c>
      <c r="Q50" s="10">
        <v>10.939144817527994</v>
      </c>
      <c r="R50" s="10">
        <v>1.709866094173707E-9</v>
      </c>
      <c r="S50" s="10">
        <v>2.1836568832611243</v>
      </c>
    </row>
    <row r="51" spans="1:19" x14ac:dyDescent="0.2">
      <c r="A51" t="s">
        <v>11</v>
      </c>
      <c r="B51" t="s">
        <v>49</v>
      </c>
      <c r="C51">
        <v>10</v>
      </c>
      <c r="D51">
        <v>13.01</v>
      </c>
      <c r="M51" s="10" t="s">
        <v>57</v>
      </c>
      <c r="N51" s="10">
        <v>321.05498999999998</v>
      </c>
      <c r="O51" s="10">
        <v>108</v>
      </c>
      <c r="P51" s="10">
        <v>2.9727313888888887</v>
      </c>
      <c r="Q51" s="10"/>
      <c r="R51" s="10"/>
      <c r="S51" s="10"/>
    </row>
    <row r="52" spans="1:19" x14ac:dyDescent="0.2">
      <c r="A52" t="s">
        <v>11</v>
      </c>
      <c r="B52" t="s">
        <v>50</v>
      </c>
      <c r="C52">
        <v>1</v>
      </c>
      <c r="D52">
        <v>17.72</v>
      </c>
      <c r="M52" s="10"/>
      <c r="N52" s="10"/>
      <c r="O52" s="10"/>
      <c r="P52" s="10"/>
      <c r="Q52" s="10"/>
      <c r="R52" s="10"/>
      <c r="S52" s="10"/>
    </row>
    <row r="53" spans="1:19" ht="17" thickBot="1" x14ac:dyDescent="0.25">
      <c r="A53" t="s">
        <v>11</v>
      </c>
      <c r="B53" t="s">
        <v>50</v>
      </c>
      <c r="C53">
        <v>2</v>
      </c>
      <c r="D53">
        <v>17.11</v>
      </c>
      <c r="M53" s="11" t="s">
        <v>46</v>
      </c>
      <c r="N53" s="11">
        <v>705.32859916666632</v>
      </c>
      <c r="O53" s="11">
        <v>119</v>
      </c>
      <c r="P53" s="11"/>
      <c r="Q53" s="11"/>
      <c r="R53" s="11"/>
      <c r="S53" s="11"/>
    </row>
    <row r="54" spans="1:19" x14ac:dyDescent="0.2">
      <c r="A54" t="s">
        <v>11</v>
      </c>
      <c r="B54" t="s">
        <v>50</v>
      </c>
      <c r="C54">
        <v>3</v>
      </c>
      <c r="D54">
        <v>17.57</v>
      </c>
    </row>
    <row r="55" spans="1:19" x14ac:dyDescent="0.2">
      <c r="A55" t="s">
        <v>11</v>
      </c>
      <c r="B55" t="s">
        <v>50</v>
      </c>
      <c r="C55">
        <v>4</v>
      </c>
      <c r="D55">
        <v>17.12</v>
      </c>
    </row>
    <row r="56" spans="1:19" x14ac:dyDescent="0.2">
      <c r="A56" t="s">
        <v>11</v>
      </c>
      <c r="B56" t="s">
        <v>50</v>
      </c>
      <c r="C56">
        <v>5</v>
      </c>
      <c r="D56">
        <v>16.02</v>
      </c>
    </row>
    <row r="57" spans="1:19" x14ac:dyDescent="0.2">
      <c r="A57" t="s">
        <v>11</v>
      </c>
      <c r="B57" t="s">
        <v>50</v>
      </c>
      <c r="C57">
        <v>6</v>
      </c>
      <c r="D57">
        <v>22.61</v>
      </c>
    </row>
    <row r="58" spans="1:19" x14ac:dyDescent="0.2">
      <c r="A58" t="s">
        <v>11</v>
      </c>
      <c r="B58" t="s">
        <v>50</v>
      </c>
      <c r="C58">
        <v>7</v>
      </c>
      <c r="D58">
        <v>16.489999999999998</v>
      </c>
    </row>
    <row r="59" spans="1:19" x14ac:dyDescent="0.2">
      <c r="A59" t="s">
        <v>11</v>
      </c>
      <c r="B59" t="s">
        <v>50</v>
      </c>
      <c r="C59">
        <v>8</v>
      </c>
      <c r="D59">
        <v>18.64</v>
      </c>
    </row>
    <row r="60" spans="1:19" x14ac:dyDescent="0.2">
      <c r="A60" t="s">
        <v>11</v>
      </c>
      <c r="B60" t="s">
        <v>50</v>
      </c>
      <c r="C60">
        <v>9</v>
      </c>
      <c r="D60">
        <v>17.21</v>
      </c>
    </row>
    <row r="61" spans="1:19" x14ac:dyDescent="0.2">
      <c r="A61" t="s">
        <v>11</v>
      </c>
      <c r="B61" t="s">
        <v>50</v>
      </c>
      <c r="C61">
        <v>10</v>
      </c>
      <c r="D61">
        <v>19.899999999999999</v>
      </c>
    </row>
    <row r="62" spans="1:19" x14ac:dyDescent="0.2">
      <c r="A62" t="s">
        <v>11</v>
      </c>
      <c r="B62" t="s">
        <v>51</v>
      </c>
      <c r="C62">
        <v>1</v>
      </c>
      <c r="D62">
        <v>16.600000000000001</v>
      </c>
    </row>
    <row r="63" spans="1:19" x14ac:dyDescent="0.2">
      <c r="A63" t="s">
        <v>11</v>
      </c>
      <c r="B63" t="s">
        <v>51</v>
      </c>
      <c r="C63">
        <v>2</v>
      </c>
      <c r="D63">
        <v>15.28</v>
      </c>
    </row>
    <row r="64" spans="1:19" x14ac:dyDescent="0.2">
      <c r="A64" t="s">
        <v>11</v>
      </c>
      <c r="B64" t="s">
        <v>51</v>
      </c>
      <c r="C64">
        <v>3</v>
      </c>
      <c r="D64">
        <v>16.91</v>
      </c>
    </row>
    <row r="65" spans="1:4" x14ac:dyDescent="0.2">
      <c r="A65" t="s">
        <v>11</v>
      </c>
      <c r="B65" t="s">
        <v>51</v>
      </c>
      <c r="C65">
        <v>4</v>
      </c>
      <c r="D65">
        <v>15.08</v>
      </c>
    </row>
    <row r="66" spans="1:4" x14ac:dyDescent="0.2">
      <c r="A66" t="s">
        <v>11</v>
      </c>
      <c r="B66" t="s">
        <v>51</v>
      </c>
      <c r="C66">
        <v>5</v>
      </c>
      <c r="D66">
        <v>18.559999999999999</v>
      </c>
    </row>
    <row r="67" spans="1:4" x14ac:dyDescent="0.2">
      <c r="A67" t="s">
        <v>11</v>
      </c>
      <c r="B67" t="s">
        <v>51</v>
      </c>
      <c r="C67">
        <v>6</v>
      </c>
      <c r="D67">
        <v>16.34</v>
      </c>
    </row>
    <row r="68" spans="1:4" x14ac:dyDescent="0.2">
      <c r="A68" t="s">
        <v>11</v>
      </c>
      <c r="B68" t="s">
        <v>51</v>
      </c>
      <c r="C68">
        <v>7</v>
      </c>
      <c r="D68">
        <v>17.61</v>
      </c>
    </row>
    <row r="69" spans="1:4" x14ac:dyDescent="0.2">
      <c r="A69" t="s">
        <v>11</v>
      </c>
      <c r="B69" t="s">
        <v>51</v>
      </c>
      <c r="C69">
        <v>8</v>
      </c>
      <c r="D69">
        <v>14.8</v>
      </c>
    </row>
    <row r="70" spans="1:4" x14ac:dyDescent="0.2">
      <c r="A70" t="s">
        <v>11</v>
      </c>
      <c r="B70" t="s">
        <v>51</v>
      </c>
      <c r="C70">
        <v>9</v>
      </c>
      <c r="D70">
        <v>17.52</v>
      </c>
    </row>
    <row r="71" spans="1:4" x14ac:dyDescent="0.2">
      <c r="A71" t="s">
        <v>11</v>
      </c>
      <c r="B71" t="s">
        <v>51</v>
      </c>
      <c r="C71">
        <v>10</v>
      </c>
      <c r="D71">
        <v>16.93</v>
      </c>
    </row>
    <row r="72" spans="1:4" x14ac:dyDescent="0.2">
      <c r="A72" t="s">
        <v>11</v>
      </c>
      <c r="B72" t="s">
        <v>52</v>
      </c>
      <c r="C72">
        <v>1</v>
      </c>
      <c r="D72">
        <v>15.78</v>
      </c>
    </row>
    <row r="73" spans="1:4" x14ac:dyDescent="0.2">
      <c r="A73" t="s">
        <v>11</v>
      </c>
      <c r="B73" t="s">
        <v>52</v>
      </c>
      <c r="C73">
        <v>2</v>
      </c>
      <c r="D73">
        <v>17.02</v>
      </c>
    </row>
    <row r="74" spans="1:4" x14ac:dyDescent="0.2">
      <c r="A74" t="s">
        <v>11</v>
      </c>
      <c r="B74" t="s">
        <v>52</v>
      </c>
      <c r="C74">
        <v>3</v>
      </c>
      <c r="D74">
        <v>15.41</v>
      </c>
    </row>
    <row r="75" spans="1:4" x14ac:dyDescent="0.2">
      <c r="A75" t="s">
        <v>11</v>
      </c>
      <c r="B75" t="s">
        <v>52</v>
      </c>
      <c r="C75">
        <v>4</v>
      </c>
      <c r="D75">
        <v>15.61</v>
      </c>
    </row>
    <row r="76" spans="1:4" x14ac:dyDescent="0.2">
      <c r="A76" t="s">
        <v>11</v>
      </c>
      <c r="B76" t="s">
        <v>52</v>
      </c>
      <c r="C76">
        <v>5</v>
      </c>
      <c r="D76">
        <v>19.87</v>
      </c>
    </row>
    <row r="77" spans="1:4" x14ac:dyDescent="0.2">
      <c r="A77" t="s">
        <v>11</v>
      </c>
      <c r="B77" t="s">
        <v>52</v>
      </c>
      <c r="C77">
        <v>6</v>
      </c>
      <c r="D77">
        <v>19.239999999999998</v>
      </c>
    </row>
    <row r="78" spans="1:4" x14ac:dyDescent="0.2">
      <c r="A78" t="s">
        <v>11</v>
      </c>
      <c r="B78" t="s">
        <v>52</v>
      </c>
      <c r="C78">
        <v>7</v>
      </c>
      <c r="D78">
        <v>17.649999999999999</v>
      </c>
    </row>
    <row r="79" spans="1:4" x14ac:dyDescent="0.2">
      <c r="A79" t="s">
        <v>11</v>
      </c>
      <c r="B79" t="s">
        <v>52</v>
      </c>
      <c r="C79">
        <v>8</v>
      </c>
      <c r="D79">
        <v>18.829999999999998</v>
      </c>
    </row>
    <row r="80" spans="1:4" x14ac:dyDescent="0.2">
      <c r="A80" t="s">
        <v>11</v>
      </c>
      <c r="B80" t="s">
        <v>52</v>
      </c>
      <c r="C80">
        <v>9</v>
      </c>
      <c r="D80">
        <v>17.600000000000001</v>
      </c>
    </row>
    <row r="81" spans="1:4" x14ac:dyDescent="0.2">
      <c r="A81" t="s">
        <v>11</v>
      </c>
      <c r="B81" t="s">
        <v>52</v>
      </c>
      <c r="C81">
        <v>10</v>
      </c>
      <c r="D81">
        <v>14.67</v>
      </c>
    </row>
    <row r="82" spans="1:4" x14ac:dyDescent="0.2">
      <c r="A82" t="s">
        <v>29</v>
      </c>
      <c r="B82" t="s">
        <v>49</v>
      </c>
      <c r="C82">
        <v>1</v>
      </c>
      <c r="D82">
        <v>19.5</v>
      </c>
    </row>
    <row r="83" spans="1:4" x14ac:dyDescent="0.2">
      <c r="A83" t="s">
        <v>29</v>
      </c>
      <c r="B83" t="s">
        <v>49</v>
      </c>
      <c r="C83">
        <v>2</v>
      </c>
      <c r="D83">
        <v>18.489999999999998</v>
      </c>
    </row>
    <row r="84" spans="1:4" x14ac:dyDescent="0.2">
      <c r="A84" t="s">
        <v>29</v>
      </c>
      <c r="B84" t="s">
        <v>49</v>
      </c>
      <c r="C84">
        <v>3</v>
      </c>
      <c r="D84">
        <v>19.78</v>
      </c>
    </row>
    <row r="85" spans="1:4" x14ac:dyDescent="0.2">
      <c r="A85" t="s">
        <v>29</v>
      </c>
      <c r="B85" t="s">
        <v>49</v>
      </c>
      <c r="C85">
        <v>4</v>
      </c>
      <c r="D85">
        <v>19.45</v>
      </c>
    </row>
    <row r="86" spans="1:4" x14ac:dyDescent="0.2">
      <c r="A86" t="s">
        <v>29</v>
      </c>
      <c r="B86" t="s">
        <v>49</v>
      </c>
      <c r="C86">
        <v>5</v>
      </c>
      <c r="D86">
        <v>21.56</v>
      </c>
    </row>
    <row r="87" spans="1:4" x14ac:dyDescent="0.2">
      <c r="A87" t="s">
        <v>29</v>
      </c>
      <c r="B87" t="s">
        <v>49</v>
      </c>
      <c r="C87">
        <v>6</v>
      </c>
      <c r="D87">
        <v>21.37</v>
      </c>
    </row>
    <row r="88" spans="1:4" x14ac:dyDescent="0.2">
      <c r="A88" t="s">
        <v>29</v>
      </c>
      <c r="B88" t="s">
        <v>49</v>
      </c>
      <c r="C88">
        <v>7</v>
      </c>
      <c r="D88">
        <v>18.64</v>
      </c>
    </row>
    <row r="89" spans="1:4" x14ac:dyDescent="0.2">
      <c r="A89" t="s">
        <v>29</v>
      </c>
      <c r="B89" t="s">
        <v>49</v>
      </c>
      <c r="C89">
        <v>8</v>
      </c>
      <c r="D89">
        <v>20.079999999999998</v>
      </c>
    </row>
    <row r="90" spans="1:4" x14ac:dyDescent="0.2">
      <c r="A90" t="s">
        <v>29</v>
      </c>
      <c r="B90" t="s">
        <v>49</v>
      </c>
      <c r="C90">
        <v>9</v>
      </c>
      <c r="D90">
        <v>21.62</v>
      </c>
    </row>
    <row r="91" spans="1:4" x14ac:dyDescent="0.2">
      <c r="A91" t="s">
        <v>29</v>
      </c>
      <c r="B91" t="s">
        <v>49</v>
      </c>
      <c r="C91">
        <v>10</v>
      </c>
      <c r="D91">
        <v>20.68</v>
      </c>
    </row>
    <row r="92" spans="1:4" x14ac:dyDescent="0.2">
      <c r="A92" t="s">
        <v>29</v>
      </c>
      <c r="B92" t="s">
        <v>50</v>
      </c>
      <c r="C92">
        <v>1</v>
      </c>
      <c r="D92">
        <v>19.809999999999999</v>
      </c>
    </row>
    <row r="93" spans="1:4" x14ac:dyDescent="0.2">
      <c r="A93" t="s">
        <v>29</v>
      </c>
      <c r="B93" t="s">
        <v>50</v>
      </c>
      <c r="C93">
        <v>2</v>
      </c>
      <c r="D93">
        <v>17.78</v>
      </c>
    </row>
    <row r="94" spans="1:4" x14ac:dyDescent="0.2">
      <c r="A94" t="s">
        <v>29</v>
      </c>
      <c r="B94" t="s">
        <v>50</v>
      </c>
      <c r="C94">
        <v>3</v>
      </c>
      <c r="D94">
        <v>19.649999999999999</v>
      </c>
    </row>
    <row r="95" spans="1:4" x14ac:dyDescent="0.2">
      <c r="A95" t="s">
        <v>29</v>
      </c>
      <c r="B95" t="s">
        <v>50</v>
      </c>
      <c r="C95">
        <v>4</v>
      </c>
      <c r="D95">
        <v>16.38</v>
      </c>
    </row>
    <row r="96" spans="1:4" x14ac:dyDescent="0.2">
      <c r="A96" t="s">
        <v>29</v>
      </c>
      <c r="B96" t="s">
        <v>50</v>
      </c>
      <c r="C96">
        <v>5</v>
      </c>
      <c r="D96">
        <v>17.46</v>
      </c>
    </row>
    <row r="97" spans="1:4" x14ac:dyDescent="0.2">
      <c r="A97" t="s">
        <v>29</v>
      </c>
      <c r="B97" t="s">
        <v>50</v>
      </c>
      <c r="C97">
        <v>6</v>
      </c>
      <c r="D97">
        <v>17.02</v>
      </c>
    </row>
    <row r="98" spans="1:4" x14ac:dyDescent="0.2">
      <c r="A98" t="s">
        <v>29</v>
      </c>
      <c r="B98" t="s">
        <v>50</v>
      </c>
      <c r="C98">
        <v>7</v>
      </c>
      <c r="D98">
        <v>19.38</v>
      </c>
    </row>
    <row r="99" spans="1:4" x14ac:dyDescent="0.2">
      <c r="A99" t="s">
        <v>29</v>
      </c>
      <c r="B99" t="s">
        <v>50</v>
      </c>
      <c r="C99">
        <v>8</v>
      </c>
      <c r="D99">
        <v>15.89</v>
      </c>
    </row>
    <row r="100" spans="1:4" x14ac:dyDescent="0.2">
      <c r="A100" t="s">
        <v>29</v>
      </c>
      <c r="B100" t="s">
        <v>50</v>
      </c>
      <c r="C100">
        <v>9</v>
      </c>
      <c r="D100">
        <v>17.149999999999999</v>
      </c>
    </row>
    <row r="101" spans="1:4" x14ac:dyDescent="0.2">
      <c r="A101" t="s">
        <v>29</v>
      </c>
      <c r="B101" t="s">
        <v>50</v>
      </c>
      <c r="C101">
        <v>10</v>
      </c>
      <c r="D101">
        <v>17.43</v>
      </c>
    </row>
    <row r="102" spans="1:4" x14ac:dyDescent="0.2">
      <c r="A102" t="s">
        <v>29</v>
      </c>
      <c r="B102" t="s">
        <v>51</v>
      </c>
      <c r="C102">
        <v>1</v>
      </c>
      <c r="D102">
        <v>15.32</v>
      </c>
    </row>
    <row r="103" spans="1:4" x14ac:dyDescent="0.2">
      <c r="A103" t="s">
        <v>29</v>
      </c>
      <c r="B103" t="s">
        <v>51</v>
      </c>
      <c r="C103">
        <v>2</v>
      </c>
      <c r="D103">
        <v>17.59</v>
      </c>
    </row>
    <row r="104" spans="1:4" x14ac:dyDescent="0.2">
      <c r="A104" t="s">
        <v>29</v>
      </c>
      <c r="B104" t="s">
        <v>51</v>
      </c>
      <c r="C104">
        <v>3</v>
      </c>
      <c r="D104">
        <v>15.7</v>
      </c>
    </row>
    <row r="105" spans="1:4" x14ac:dyDescent="0.2">
      <c r="A105" t="s">
        <v>29</v>
      </c>
      <c r="B105" t="s">
        <v>51</v>
      </c>
      <c r="C105">
        <v>4</v>
      </c>
      <c r="D105">
        <v>18.579999999999998</v>
      </c>
    </row>
    <row r="106" spans="1:4" x14ac:dyDescent="0.2">
      <c r="A106" t="s">
        <v>29</v>
      </c>
      <c r="B106" t="s">
        <v>51</v>
      </c>
      <c r="C106">
        <v>5</v>
      </c>
      <c r="D106">
        <v>16.850000000000001</v>
      </c>
    </row>
    <row r="107" spans="1:4" x14ac:dyDescent="0.2">
      <c r="A107" t="s">
        <v>29</v>
      </c>
      <c r="B107" t="s">
        <v>51</v>
      </c>
      <c r="C107">
        <v>6</v>
      </c>
      <c r="D107">
        <v>18.25</v>
      </c>
    </row>
    <row r="108" spans="1:4" x14ac:dyDescent="0.2">
      <c r="A108" t="s">
        <v>29</v>
      </c>
      <c r="B108" t="s">
        <v>51</v>
      </c>
      <c r="C108">
        <v>7</v>
      </c>
      <c r="D108">
        <v>18.75</v>
      </c>
    </row>
    <row r="109" spans="1:4" x14ac:dyDescent="0.2">
      <c r="A109" t="s">
        <v>29</v>
      </c>
      <c r="B109" t="s">
        <v>51</v>
      </c>
      <c r="C109">
        <v>8</v>
      </c>
      <c r="D109">
        <v>16.96</v>
      </c>
    </row>
    <row r="110" spans="1:4" x14ac:dyDescent="0.2">
      <c r="A110" t="s">
        <v>29</v>
      </c>
      <c r="B110" t="s">
        <v>51</v>
      </c>
      <c r="C110">
        <v>9</v>
      </c>
      <c r="D110">
        <v>13.38</v>
      </c>
    </row>
    <row r="111" spans="1:4" x14ac:dyDescent="0.2">
      <c r="A111" t="s">
        <v>29</v>
      </c>
      <c r="B111" t="s">
        <v>51</v>
      </c>
      <c r="C111">
        <v>10</v>
      </c>
      <c r="D111">
        <v>18.38</v>
      </c>
    </row>
    <row r="112" spans="1:4" x14ac:dyDescent="0.2">
      <c r="A112" t="s">
        <v>29</v>
      </c>
      <c r="B112" t="s">
        <v>52</v>
      </c>
      <c r="C112">
        <v>1</v>
      </c>
      <c r="D112">
        <v>16.850000000000001</v>
      </c>
    </row>
    <row r="113" spans="1:4" x14ac:dyDescent="0.2">
      <c r="A113" t="s">
        <v>29</v>
      </c>
      <c r="B113" t="s">
        <v>52</v>
      </c>
      <c r="C113">
        <v>2</v>
      </c>
      <c r="D113">
        <v>13.55</v>
      </c>
    </row>
    <row r="114" spans="1:4" x14ac:dyDescent="0.2">
      <c r="A114" t="s">
        <v>29</v>
      </c>
      <c r="B114" t="s">
        <v>52</v>
      </c>
      <c r="C114">
        <v>3</v>
      </c>
      <c r="D114">
        <v>13.89</v>
      </c>
    </row>
    <row r="115" spans="1:4" x14ac:dyDescent="0.2">
      <c r="A115" t="s">
        <v>29</v>
      </c>
      <c r="B115" t="s">
        <v>52</v>
      </c>
      <c r="C115">
        <v>4</v>
      </c>
      <c r="D115">
        <v>15.67</v>
      </c>
    </row>
    <row r="116" spans="1:4" x14ac:dyDescent="0.2">
      <c r="A116" t="s">
        <v>29</v>
      </c>
      <c r="B116" t="s">
        <v>52</v>
      </c>
      <c r="C116">
        <v>5</v>
      </c>
      <c r="D116">
        <v>16.38</v>
      </c>
    </row>
    <row r="117" spans="1:4" x14ac:dyDescent="0.2">
      <c r="A117" t="s">
        <v>29</v>
      </c>
      <c r="B117" t="s">
        <v>52</v>
      </c>
      <c r="C117">
        <v>6</v>
      </c>
      <c r="D117">
        <v>14.59</v>
      </c>
    </row>
    <row r="118" spans="1:4" x14ac:dyDescent="0.2">
      <c r="A118" t="s">
        <v>29</v>
      </c>
      <c r="B118" t="s">
        <v>52</v>
      </c>
      <c r="C118">
        <v>7</v>
      </c>
      <c r="D118">
        <v>14.03</v>
      </c>
    </row>
    <row r="119" spans="1:4" x14ac:dyDescent="0.2">
      <c r="A119" t="s">
        <v>29</v>
      </c>
      <c r="B119" t="s">
        <v>52</v>
      </c>
      <c r="C119">
        <v>8</v>
      </c>
      <c r="D119">
        <v>13.63</v>
      </c>
    </row>
    <row r="120" spans="1:4" x14ac:dyDescent="0.2">
      <c r="A120" t="s">
        <v>29</v>
      </c>
      <c r="B120" t="s">
        <v>52</v>
      </c>
      <c r="C120">
        <v>9</v>
      </c>
      <c r="D120">
        <v>14.09</v>
      </c>
    </row>
    <row r="121" spans="1:4" x14ac:dyDescent="0.2">
      <c r="A121" t="s">
        <v>29</v>
      </c>
      <c r="B121" t="s">
        <v>52</v>
      </c>
      <c r="C121">
        <v>10</v>
      </c>
      <c r="D121">
        <v>15.52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1-faktoriell</vt:lpstr>
      <vt:lpstr>2-faktoriell</vt:lpstr>
      <vt:lpstr>Lineare Regression</vt:lpstr>
      <vt:lpstr>t-Test</vt:lpstr>
      <vt:lpstr>t-Test verbunden</vt:lpstr>
      <vt:lpstr>1-fak. ANOVA</vt:lpstr>
      <vt:lpstr>2-fak.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2024-11-01T20:32:03Z</dcterms:created>
  <dcterms:modified xsi:type="dcterms:W3CDTF">2024-12-05T18:50:07Z</dcterms:modified>
</cp:coreProperties>
</file>