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kruppa\Documents\GitHub\teaching\lecture\WiSe_Spezielle_Statistik\"/>
    </mc:Choice>
  </mc:AlternateContent>
  <xr:revisionPtr revIDLastSave="0" documentId="13_ncr:1_{E0FA03D6-4B34-4481-A339-99F22917D6D9}" xr6:coauthVersionLast="47" xr6:coauthVersionMax="47" xr10:uidLastSave="{00000000-0000-0000-0000-000000000000}"/>
  <bookViews>
    <workbookView xWindow="-108" yWindow="-108" windowWidth="23256" windowHeight="12720" activeTab="1" xr2:uid="{C0C7A43D-4FCD-49DB-939E-DA69F08767DD}"/>
  </bookViews>
  <sheets>
    <sheet name="Anzahl (-)" sheetId="1" r:id="rId1"/>
    <sheet name="Gewicht (g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" i="2" l="1"/>
  <c r="S4" i="1"/>
  <c r="AM2" i="2" s="1"/>
  <c r="M2" i="1"/>
  <c r="S11" i="1"/>
  <c r="AM9" i="2" s="1"/>
  <c r="S10" i="1"/>
  <c r="AM8" i="2" s="1"/>
  <c r="S9" i="1"/>
  <c r="AM7" i="2" s="1"/>
  <c r="S8" i="1"/>
  <c r="AM6" i="2" s="1"/>
  <c r="S7" i="1"/>
  <c r="AM5" i="2" s="1"/>
  <c r="S6" i="1"/>
  <c r="AM4" i="2" s="1"/>
  <c r="S5" i="1"/>
  <c r="AM3" i="2" s="1"/>
  <c r="AL9" i="2"/>
  <c r="AL8" i="2"/>
  <c r="AL7" i="2"/>
  <c r="AL6" i="2"/>
  <c r="AL5" i="2"/>
  <c r="AL4" i="2"/>
  <c r="AL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C53" i="2"/>
  <c r="D53" i="2"/>
  <c r="E53" i="2"/>
  <c r="F53" i="2"/>
  <c r="G53" i="2"/>
  <c r="H53" i="2"/>
  <c r="B53" i="2"/>
  <c r="M27" i="1"/>
  <c r="M28" i="1"/>
  <c r="M29" i="1"/>
  <c r="M30" i="1"/>
  <c r="M31" i="1"/>
  <c r="M32" i="1"/>
  <c r="M33" i="1"/>
  <c r="M12" i="1"/>
  <c r="M11" i="1"/>
  <c r="M13" i="1"/>
  <c r="M14" i="1"/>
  <c r="M15" i="1"/>
  <c r="M16" i="1"/>
  <c r="M17" i="1"/>
  <c r="M3" i="1"/>
  <c r="M4" i="1"/>
  <c r="M5" i="1"/>
  <c r="M6" i="1"/>
  <c r="M7" i="1"/>
  <c r="M8" i="1"/>
  <c r="M9" i="1"/>
  <c r="M10" i="1"/>
  <c r="M18" i="1"/>
  <c r="M19" i="1"/>
  <c r="M20" i="1"/>
  <c r="M21" i="1"/>
  <c r="M22" i="1"/>
  <c r="M23" i="1"/>
  <c r="M24" i="1"/>
  <c r="M25" i="1"/>
  <c r="M26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</calcChain>
</file>

<file path=xl/sharedStrings.xml><?xml version="1.0" encoding="utf-8"?>
<sst xmlns="http://schemas.openxmlformats.org/spreadsheetml/2006/main" count="41" uniqueCount="41">
  <si>
    <t>Nummer</t>
  </si>
  <si>
    <t>Kontrolle Boden</t>
  </si>
  <si>
    <t>Kontrolle Substrat</t>
  </si>
  <si>
    <t xml:space="preserve">Gesamt letzter Termin: </t>
  </si>
  <si>
    <t>Proplant</t>
  </si>
  <si>
    <t>Tri-Soil</t>
  </si>
  <si>
    <t>Mycostop</t>
  </si>
  <si>
    <t>PRESTOP</t>
  </si>
  <si>
    <t>Green Doktor</t>
  </si>
  <si>
    <t>Veggiguard</t>
  </si>
  <si>
    <t xml:space="preserve">Pflanzen </t>
  </si>
  <si>
    <t xml:space="preserve">Wiederholung 1 </t>
  </si>
  <si>
    <t>Wiederholung 2</t>
  </si>
  <si>
    <t>Wiederholung 3</t>
  </si>
  <si>
    <t>Wiederholung 4</t>
  </si>
  <si>
    <t xml:space="preserve">Gewicht pro Pflanze </t>
  </si>
  <si>
    <t>Gesamt 1</t>
  </si>
  <si>
    <t>Gesamt 2</t>
  </si>
  <si>
    <t>Gesamt 3</t>
  </si>
  <si>
    <t>Gesamt 4</t>
  </si>
  <si>
    <t xml:space="preserve">Gesamt 5 </t>
  </si>
  <si>
    <t>Gesamt 6</t>
  </si>
  <si>
    <t>Gesamt 7</t>
  </si>
  <si>
    <t>Gesamt 8</t>
  </si>
  <si>
    <t xml:space="preserve">0,4
</t>
  </si>
  <si>
    <t>Gesamt</t>
  </si>
  <si>
    <t xml:space="preserve">Gesamt gewogen </t>
  </si>
  <si>
    <t>nicht aufgelaufen1</t>
  </si>
  <si>
    <t>aufgelaufen1</t>
  </si>
  <si>
    <t xml:space="preserve">nach Auflauf abgestorben1 </t>
  </si>
  <si>
    <t>nicht aufgelaufen2</t>
  </si>
  <si>
    <t>aufgelaufen2</t>
  </si>
  <si>
    <t xml:space="preserve">nach Auflauf abgestorben2 </t>
  </si>
  <si>
    <t xml:space="preserve">nicht aufgelaufen3 </t>
  </si>
  <si>
    <t>aufgelaufen3</t>
  </si>
  <si>
    <t xml:space="preserve">nach Auflauf abgestorben3 </t>
  </si>
  <si>
    <t xml:space="preserve">nicht aufgelaufen4 </t>
  </si>
  <si>
    <t>aufgelaufen4</t>
  </si>
  <si>
    <t>nach dem Auflaufen abgestorben4</t>
  </si>
  <si>
    <t>Versuchsgruppe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</si>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</sst>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" fontId="0" fillId="3" borderId="0" xfId="0" applyNumberFormat="1" applyFill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F735-D8C6-4F9D-BA1B-7F1487612089}">
  <dimension ref="A1:S33"/>
  <sheetViews>
    <sheetView topLeftCell="I1" zoomScale="120" zoomScaleNormal="120" workbookViewId="0">
      <selection activeCell="M9" sqref="M9"/>
    </sheetView>
  </sheetViews>
  <sheetFormatPr baseColWidth="10" defaultColWidth="11.44140625" defaultRowHeight="14.4" x14ac:dyDescent="0.3"/>
  <cols>
    <col min="1" max="2" width="19.21875" customWidth="1"/>
    <col min="3" max="3" width="15.77734375" style="1" customWidth="1"/>
    <col min="4" max="4" width="20.77734375" customWidth="1"/>
    <col min="5" max="5" width="16.77734375" customWidth="1"/>
    <col min="6" max="6" width="28.77734375" customWidth="1"/>
    <col min="7" max="7" width="25.77734375" customWidth="1"/>
    <col min="8" max="8" width="17.21875" customWidth="1"/>
    <col min="9" max="9" width="28" customWidth="1"/>
    <col min="10" max="10" width="27.6640625" customWidth="1"/>
    <col min="11" max="11" width="18.77734375" customWidth="1"/>
    <col min="12" max="12" width="27.77734375" customWidth="1"/>
    <col min="13" max="13" width="21.6640625" customWidth="1"/>
    <col min="14" max="14" width="17.21875" customWidth="1"/>
    <col min="15" max="15" width="37.44140625" customWidth="1"/>
  </cols>
  <sheetData>
    <row r="1" spans="1:19" x14ac:dyDescent="0.3">
      <c r="A1" t="s">
        <v>39</v>
      </c>
      <c r="B1" t="s">
        <v>40</v>
      </c>
      <c r="C1" s="1" t="s">
        <v>0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9" s="4" customFormat="1" x14ac:dyDescent="0.3">
      <c r="A2" s="4" t="s">
        <v>1</v>
      </c>
      <c r="B2" s="4">
        <v>1</v>
      </c>
      <c r="C2" s="5">
        <v>1.1000000000000001</v>
      </c>
      <c r="D2" s="6">
        <v>50</v>
      </c>
      <c r="E2" s="4">
        <v>0</v>
      </c>
      <c r="F2" s="4">
        <v>0</v>
      </c>
      <c r="G2" s="4">
        <v>28</v>
      </c>
      <c r="H2" s="4">
        <v>22</v>
      </c>
      <c r="I2" s="4">
        <v>0</v>
      </c>
      <c r="J2" s="4">
        <v>22</v>
      </c>
      <c r="K2" s="4">
        <v>23</v>
      </c>
      <c r="L2" s="4">
        <v>5</v>
      </c>
      <c r="M2" s="4">
        <f>50-N2-O2</f>
        <v>22</v>
      </c>
      <c r="N2" s="4">
        <v>24</v>
      </c>
      <c r="O2" s="4">
        <v>4</v>
      </c>
    </row>
    <row r="3" spans="1:19" s="4" customFormat="1" x14ac:dyDescent="0.3">
      <c r="A3" s="4" t="s">
        <v>2</v>
      </c>
      <c r="B3" s="4">
        <v>1</v>
      </c>
      <c r="C3" s="5">
        <v>1.2</v>
      </c>
      <c r="D3" s="6">
        <v>50</v>
      </c>
      <c r="E3" s="4">
        <v>0</v>
      </c>
      <c r="F3" s="4">
        <v>0</v>
      </c>
      <c r="G3" s="4">
        <v>28</v>
      </c>
      <c r="H3" s="4">
        <v>22</v>
      </c>
      <c r="I3" s="4">
        <v>0</v>
      </c>
      <c r="J3" s="4">
        <v>7</v>
      </c>
      <c r="K3" s="4">
        <v>43</v>
      </c>
      <c r="L3" s="4">
        <v>0</v>
      </c>
      <c r="M3" s="4">
        <f>50-N3-O3</f>
        <v>5</v>
      </c>
      <c r="N3" s="4">
        <v>45</v>
      </c>
      <c r="O3" s="4">
        <v>0</v>
      </c>
      <c r="R3" s="4" t="s">
        <v>3</v>
      </c>
    </row>
    <row r="4" spans="1:19" s="4" customFormat="1" x14ac:dyDescent="0.3">
      <c r="A4" s="4" t="s">
        <v>4</v>
      </c>
      <c r="B4" s="4">
        <v>1</v>
      </c>
      <c r="C4" s="5">
        <v>1.3</v>
      </c>
      <c r="D4" s="6">
        <v>50</v>
      </c>
      <c r="E4" s="4">
        <v>0</v>
      </c>
      <c r="F4" s="4">
        <v>0</v>
      </c>
      <c r="G4" s="4">
        <v>9</v>
      </c>
      <c r="H4" s="4">
        <v>41</v>
      </c>
      <c r="I4" s="4">
        <v>0</v>
      </c>
      <c r="J4" s="4">
        <v>4</v>
      </c>
      <c r="K4" s="4">
        <v>40</v>
      </c>
      <c r="L4" s="4">
        <v>6</v>
      </c>
      <c r="M4" s="4">
        <f t="shared" ref="M4:M33" si="0">50-N4-O4</f>
        <v>5</v>
      </c>
      <c r="N4" s="4">
        <v>40</v>
      </c>
      <c r="O4" s="4">
        <v>5</v>
      </c>
      <c r="R4" s="4">
        <v>1</v>
      </c>
      <c r="S4" s="4">
        <f>N2+N10+N18+N26</f>
        <v>108</v>
      </c>
    </row>
    <row r="5" spans="1:19" s="4" customFormat="1" x14ac:dyDescent="0.3">
      <c r="A5" s="4" t="s">
        <v>5</v>
      </c>
      <c r="B5" s="4">
        <v>1</v>
      </c>
      <c r="C5" s="5">
        <v>1.4</v>
      </c>
      <c r="D5" s="6">
        <v>50</v>
      </c>
      <c r="E5" s="4">
        <v>0</v>
      </c>
      <c r="F5" s="4">
        <v>0</v>
      </c>
      <c r="G5" s="4">
        <v>29</v>
      </c>
      <c r="H5" s="4">
        <v>21</v>
      </c>
      <c r="I5" s="4">
        <v>0</v>
      </c>
      <c r="J5" s="4">
        <v>20</v>
      </c>
      <c r="K5" s="4">
        <v>23</v>
      </c>
      <c r="L5" s="4">
        <v>7</v>
      </c>
      <c r="M5" s="4">
        <f t="shared" si="0"/>
        <v>19</v>
      </c>
      <c r="N5" s="4">
        <v>23</v>
      </c>
      <c r="O5" s="4">
        <v>8</v>
      </c>
      <c r="R5" s="4">
        <v>2</v>
      </c>
      <c r="S5" s="4">
        <f t="shared" ref="S5:S11" si="1">N3+N11+N19+N27</f>
        <v>183</v>
      </c>
    </row>
    <row r="6" spans="1:19" s="4" customFormat="1" x14ac:dyDescent="0.3">
      <c r="A6" s="4" t="s">
        <v>6</v>
      </c>
      <c r="B6" s="4">
        <v>1</v>
      </c>
      <c r="C6" s="5">
        <v>1.5</v>
      </c>
      <c r="D6" s="6">
        <v>50</v>
      </c>
      <c r="E6" s="4">
        <v>0</v>
      </c>
      <c r="F6" s="4">
        <v>0</v>
      </c>
      <c r="G6" s="4">
        <v>26</v>
      </c>
      <c r="H6" s="4">
        <v>24</v>
      </c>
      <c r="I6" s="4">
        <v>0</v>
      </c>
      <c r="J6" s="4">
        <v>19</v>
      </c>
      <c r="K6" s="4">
        <v>28</v>
      </c>
      <c r="L6" s="4">
        <v>3</v>
      </c>
      <c r="M6" s="4">
        <f t="shared" si="0"/>
        <v>18</v>
      </c>
      <c r="N6" s="4">
        <v>30</v>
      </c>
      <c r="O6" s="4">
        <v>2</v>
      </c>
      <c r="R6" s="4">
        <v>3</v>
      </c>
      <c r="S6" s="4">
        <f t="shared" si="1"/>
        <v>168</v>
      </c>
    </row>
    <row r="7" spans="1:19" s="4" customFormat="1" x14ac:dyDescent="0.3">
      <c r="A7" s="4" t="s">
        <v>7</v>
      </c>
      <c r="B7" s="4">
        <v>1</v>
      </c>
      <c r="C7" s="5">
        <v>1.6</v>
      </c>
      <c r="D7" s="6">
        <v>50</v>
      </c>
      <c r="E7" s="4">
        <v>0</v>
      </c>
      <c r="F7" s="4">
        <v>0</v>
      </c>
      <c r="G7" s="4">
        <v>20</v>
      </c>
      <c r="H7" s="4">
        <v>30</v>
      </c>
      <c r="I7" s="4">
        <v>0</v>
      </c>
      <c r="J7" s="4">
        <v>13</v>
      </c>
      <c r="K7" s="4">
        <v>31</v>
      </c>
      <c r="L7" s="4">
        <v>6</v>
      </c>
      <c r="M7" s="4">
        <f t="shared" si="0"/>
        <v>13</v>
      </c>
      <c r="N7" s="4">
        <v>32</v>
      </c>
      <c r="O7" s="4">
        <v>5</v>
      </c>
      <c r="R7" s="4">
        <v>4</v>
      </c>
      <c r="S7" s="4">
        <f t="shared" si="1"/>
        <v>107</v>
      </c>
    </row>
    <row r="8" spans="1:19" s="4" customFormat="1" x14ac:dyDescent="0.3">
      <c r="A8" s="4" t="s">
        <v>8</v>
      </c>
      <c r="B8" s="4">
        <v>1</v>
      </c>
      <c r="C8" s="5">
        <v>1.7</v>
      </c>
      <c r="D8" s="6">
        <v>50</v>
      </c>
      <c r="E8" s="4">
        <v>0</v>
      </c>
      <c r="F8" s="4">
        <v>0</v>
      </c>
      <c r="G8" s="4">
        <v>30</v>
      </c>
      <c r="H8" s="4">
        <v>20</v>
      </c>
      <c r="I8" s="4">
        <v>0</v>
      </c>
      <c r="J8" s="4">
        <v>23</v>
      </c>
      <c r="K8" s="4">
        <v>22</v>
      </c>
      <c r="L8" s="4">
        <v>5</v>
      </c>
      <c r="M8" s="4">
        <f t="shared" si="0"/>
        <v>23</v>
      </c>
      <c r="N8" s="4">
        <v>22</v>
      </c>
      <c r="O8" s="4">
        <v>5</v>
      </c>
      <c r="R8" s="4">
        <v>5</v>
      </c>
      <c r="S8" s="4">
        <f t="shared" si="1"/>
        <v>107</v>
      </c>
    </row>
    <row r="9" spans="1:19" s="4" customFormat="1" x14ac:dyDescent="0.3">
      <c r="A9" s="4" t="s">
        <v>9</v>
      </c>
      <c r="B9" s="4">
        <v>1</v>
      </c>
      <c r="C9" s="5">
        <v>1.8</v>
      </c>
      <c r="D9" s="6">
        <v>50</v>
      </c>
      <c r="E9" s="4">
        <v>0</v>
      </c>
      <c r="F9" s="4">
        <v>0</v>
      </c>
      <c r="G9" s="4">
        <v>22</v>
      </c>
      <c r="H9" s="4">
        <v>28</v>
      </c>
      <c r="I9" s="4">
        <v>0</v>
      </c>
      <c r="J9" s="4">
        <v>9</v>
      </c>
      <c r="K9" s="4">
        <v>31</v>
      </c>
      <c r="L9" s="4">
        <v>10</v>
      </c>
      <c r="M9" s="4">
        <f t="shared" si="0"/>
        <v>9</v>
      </c>
      <c r="N9" s="4">
        <v>32</v>
      </c>
      <c r="O9" s="4">
        <v>9</v>
      </c>
      <c r="R9" s="4">
        <v>6</v>
      </c>
      <c r="S9" s="4">
        <f t="shared" si="1"/>
        <v>99</v>
      </c>
    </row>
    <row r="10" spans="1:19" s="2" customFormat="1" x14ac:dyDescent="0.3">
      <c r="A10" s="2" t="str">
        <f t="shared" ref="A10:A17" si="2">A2</f>
        <v>Kontrolle Boden</v>
      </c>
      <c r="B10" s="2">
        <v>2</v>
      </c>
      <c r="C10" s="3">
        <v>2.1</v>
      </c>
      <c r="D10" s="6">
        <v>50</v>
      </c>
      <c r="E10" s="2">
        <v>0</v>
      </c>
      <c r="F10" s="2">
        <v>0</v>
      </c>
      <c r="G10" s="2">
        <v>25</v>
      </c>
      <c r="H10" s="2">
        <v>25</v>
      </c>
      <c r="I10" s="2">
        <v>0</v>
      </c>
      <c r="J10" s="2">
        <v>16</v>
      </c>
      <c r="K10" s="2">
        <v>29</v>
      </c>
      <c r="L10" s="2">
        <v>5</v>
      </c>
      <c r="M10" s="2">
        <f t="shared" si="0"/>
        <v>20</v>
      </c>
      <c r="N10" s="2">
        <v>25</v>
      </c>
      <c r="O10" s="2">
        <v>5</v>
      </c>
      <c r="R10" s="2">
        <v>7</v>
      </c>
      <c r="S10" s="2">
        <f t="shared" si="1"/>
        <v>84</v>
      </c>
    </row>
    <row r="11" spans="1:19" s="2" customFormat="1" x14ac:dyDescent="0.3">
      <c r="A11" s="2" t="str">
        <f t="shared" si="2"/>
        <v>Kontrolle Substrat</v>
      </c>
      <c r="B11" s="2">
        <v>2</v>
      </c>
      <c r="C11" s="3">
        <v>2.2000000000000002</v>
      </c>
      <c r="D11" s="6">
        <v>50</v>
      </c>
      <c r="E11" s="2">
        <v>0</v>
      </c>
      <c r="F11" s="2">
        <v>0</v>
      </c>
      <c r="G11" s="2">
        <v>33</v>
      </c>
      <c r="H11" s="2">
        <v>17</v>
      </c>
      <c r="I11" s="2">
        <v>0</v>
      </c>
      <c r="J11" s="2">
        <v>14</v>
      </c>
      <c r="K11" s="2">
        <v>36</v>
      </c>
      <c r="L11" s="2">
        <v>0</v>
      </c>
      <c r="M11" s="2">
        <f t="shared" si="0"/>
        <v>9</v>
      </c>
      <c r="N11" s="2">
        <v>41</v>
      </c>
      <c r="O11" s="2">
        <v>0</v>
      </c>
      <c r="R11" s="2">
        <v>8</v>
      </c>
      <c r="S11" s="2">
        <f t="shared" si="1"/>
        <v>123</v>
      </c>
    </row>
    <row r="12" spans="1:19" s="2" customFormat="1" x14ac:dyDescent="0.3">
      <c r="A12" s="2" t="str">
        <f t="shared" si="2"/>
        <v>Proplant</v>
      </c>
      <c r="B12" s="2">
        <v>2</v>
      </c>
      <c r="C12" s="3">
        <v>2.2999999999999998</v>
      </c>
      <c r="D12" s="6">
        <v>50</v>
      </c>
      <c r="E12" s="2">
        <v>0</v>
      </c>
      <c r="F12" s="2">
        <v>0</v>
      </c>
      <c r="G12" s="2">
        <v>7</v>
      </c>
      <c r="H12" s="2">
        <v>43</v>
      </c>
      <c r="I12" s="2">
        <v>0</v>
      </c>
      <c r="J12" s="2">
        <v>4</v>
      </c>
      <c r="K12" s="2">
        <v>38</v>
      </c>
      <c r="L12" s="2">
        <v>8</v>
      </c>
      <c r="M12" s="2">
        <f>50-N12-O12</f>
        <v>4</v>
      </c>
      <c r="N12" s="2">
        <v>38</v>
      </c>
      <c r="O12" s="2">
        <v>8</v>
      </c>
    </row>
    <row r="13" spans="1:19" s="2" customFormat="1" x14ac:dyDescent="0.3">
      <c r="A13" s="2" t="str">
        <f t="shared" si="2"/>
        <v>Tri-Soil</v>
      </c>
      <c r="B13" s="2">
        <v>2</v>
      </c>
      <c r="C13" s="3">
        <v>2.4</v>
      </c>
      <c r="D13" s="6">
        <v>50</v>
      </c>
      <c r="E13" s="2">
        <v>0</v>
      </c>
      <c r="F13" s="2">
        <v>0</v>
      </c>
      <c r="G13" s="2">
        <v>23</v>
      </c>
      <c r="H13" s="2">
        <v>27</v>
      </c>
      <c r="I13" s="2">
        <v>0</v>
      </c>
      <c r="J13" s="2">
        <v>15</v>
      </c>
      <c r="K13" s="2">
        <v>30</v>
      </c>
      <c r="L13" s="2">
        <v>5</v>
      </c>
      <c r="M13" s="2">
        <f t="shared" si="0"/>
        <v>15</v>
      </c>
      <c r="N13" s="2">
        <v>30</v>
      </c>
      <c r="O13" s="2">
        <v>5</v>
      </c>
    </row>
    <row r="14" spans="1:19" s="2" customFormat="1" x14ac:dyDescent="0.3">
      <c r="A14" s="2" t="str">
        <f t="shared" si="2"/>
        <v>Mycostop</v>
      </c>
      <c r="B14" s="2">
        <v>2</v>
      </c>
      <c r="C14" s="3">
        <v>2.5</v>
      </c>
      <c r="D14" s="6">
        <v>50</v>
      </c>
      <c r="E14" s="2">
        <v>0</v>
      </c>
      <c r="F14" s="2">
        <v>0</v>
      </c>
      <c r="G14" s="2">
        <v>30</v>
      </c>
      <c r="H14" s="2">
        <v>20</v>
      </c>
      <c r="I14" s="2">
        <v>0</v>
      </c>
      <c r="J14" s="2">
        <v>19</v>
      </c>
      <c r="K14" s="2">
        <v>25</v>
      </c>
      <c r="L14" s="2">
        <v>6</v>
      </c>
      <c r="M14" s="2">
        <f t="shared" si="0"/>
        <v>20</v>
      </c>
      <c r="N14" s="2">
        <v>25</v>
      </c>
      <c r="O14" s="2">
        <v>5</v>
      </c>
    </row>
    <row r="15" spans="1:19" s="2" customFormat="1" x14ac:dyDescent="0.3">
      <c r="A15" s="2" t="str">
        <f t="shared" si="2"/>
        <v>PRESTOP</v>
      </c>
      <c r="B15" s="2">
        <v>2</v>
      </c>
      <c r="C15" s="3">
        <v>2.6</v>
      </c>
      <c r="D15" s="6">
        <v>50</v>
      </c>
      <c r="E15" s="2">
        <v>0</v>
      </c>
      <c r="F15" s="2">
        <v>0</v>
      </c>
      <c r="G15" s="2">
        <v>35</v>
      </c>
      <c r="H15" s="2">
        <v>15</v>
      </c>
      <c r="I15" s="2">
        <v>0</v>
      </c>
      <c r="J15" s="2">
        <v>28</v>
      </c>
      <c r="K15" s="2">
        <v>18</v>
      </c>
      <c r="L15" s="2">
        <v>4</v>
      </c>
      <c r="M15" s="2">
        <f t="shared" si="0"/>
        <v>29</v>
      </c>
      <c r="N15" s="2">
        <v>18</v>
      </c>
      <c r="O15" s="2">
        <v>3</v>
      </c>
    </row>
    <row r="16" spans="1:19" s="2" customFormat="1" x14ac:dyDescent="0.3">
      <c r="A16" s="2" t="str">
        <f t="shared" si="2"/>
        <v>Green Doktor</v>
      </c>
      <c r="B16" s="2">
        <v>2</v>
      </c>
      <c r="C16" s="3">
        <v>2.7</v>
      </c>
      <c r="D16" s="6">
        <v>50</v>
      </c>
      <c r="E16" s="2">
        <v>0</v>
      </c>
      <c r="F16" s="2">
        <v>0</v>
      </c>
      <c r="G16" s="2">
        <v>34</v>
      </c>
      <c r="H16" s="2">
        <v>16</v>
      </c>
      <c r="I16" s="2">
        <v>0</v>
      </c>
      <c r="J16" s="2">
        <v>30</v>
      </c>
      <c r="K16" s="2">
        <v>18</v>
      </c>
      <c r="L16" s="2">
        <v>2</v>
      </c>
      <c r="M16" s="2">
        <f t="shared" si="0"/>
        <v>30</v>
      </c>
      <c r="N16" s="2">
        <v>18</v>
      </c>
      <c r="O16" s="2">
        <v>2</v>
      </c>
    </row>
    <row r="17" spans="1:15" s="2" customFormat="1" x14ac:dyDescent="0.3">
      <c r="A17" s="2" t="str">
        <f t="shared" si="2"/>
        <v>Veggiguard</v>
      </c>
      <c r="B17" s="2">
        <v>2</v>
      </c>
      <c r="C17" s="3">
        <v>2.8</v>
      </c>
      <c r="D17" s="6">
        <v>50</v>
      </c>
      <c r="E17" s="2">
        <v>0</v>
      </c>
      <c r="F17" s="2">
        <v>0</v>
      </c>
      <c r="G17" s="2">
        <v>29</v>
      </c>
      <c r="H17" s="2">
        <v>21</v>
      </c>
      <c r="I17" s="2">
        <v>0</v>
      </c>
      <c r="J17" s="2">
        <v>17</v>
      </c>
      <c r="K17" s="2">
        <v>30</v>
      </c>
      <c r="L17" s="2">
        <v>3</v>
      </c>
      <c r="M17" s="2">
        <f t="shared" si="0"/>
        <v>16</v>
      </c>
      <c r="N17" s="2">
        <v>31</v>
      </c>
      <c r="O17" s="2">
        <v>3</v>
      </c>
    </row>
    <row r="18" spans="1:15" s="4" customFormat="1" x14ac:dyDescent="0.3">
      <c r="A18" s="4" t="str">
        <f t="shared" ref="A18:A25" si="3">A2</f>
        <v>Kontrolle Boden</v>
      </c>
      <c r="B18" s="4">
        <v>3</v>
      </c>
      <c r="C18" s="5">
        <v>3.1</v>
      </c>
      <c r="D18" s="6">
        <v>50</v>
      </c>
      <c r="E18" s="4">
        <v>0</v>
      </c>
      <c r="F18" s="4">
        <v>0</v>
      </c>
      <c r="G18" s="4">
        <v>25</v>
      </c>
      <c r="H18" s="4">
        <v>25</v>
      </c>
      <c r="I18" s="4">
        <v>0</v>
      </c>
      <c r="J18" s="4">
        <v>15</v>
      </c>
      <c r="K18" s="4">
        <v>29</v>
      </c>
      <c r="L18" s="4">
        <v>6</v>
      </c>
      <c r="M18" s="4">
        <f t="shared" si="0"/>
        <v>14</v>
      </c>
      <c r="N18" s="4">
        <v>31</v>
      </c>
      <c r="O18" s="4">
        <v>5</v>
      </c>
    </row>
    <row r="19" spans="1:15" s="4" customFormat="1" x14ac:dyDescent="0.3">
      <c r="A19" s="4" t="str">
        <f t="shared" si="3"/>
        <v>Kontrolle Substrat</v>
      </c>
      <c r="B19" s="4">
        <v>3</v>
      </c>
      <c r="C19" s="5">
        <v>3.2</v>
      </c>
      <c r="D19" s="6">
        <v>50</v>
      </c>
      <c r="E19" s="4">
        <v>0</v>
      </c>
      <c r="F19" s="4">
        <v>0</v>
      </c>
      <c r="G19" s="4">
        <v>16</v>
      </c>
      <c r="H19" s="4">
        <v>34</v>
      </c>
      <c r="I19" s="4">
        <v>0</v>
      </c>
      <c r="J19" s="4">
        <v>3</v>
      </c>
      <c r="K19" s="4">
        <v>47</v>
      </c>
      <c r="L19" s="4">
        <v>0</v>
      </c>
      <c r="M19" s="4">
        <f t="shared" si="0"/>
        <v>3</v>
      </c>
      <c r="N19" s="4">
        <v>47</v>
      </c>
      <c r="O19" s="4">
        <v>0</v>
      </c>
    </row>
    <row r="20" spans="1:15" s="4" customFormat="1" x14ac:dyDescent="0.3">
      <c r="A20" s="4" t="str">
        <f t="shared" si="3"/>
        <v>Proplant</v>
      </c>
      <c r="B20" s="4">
        <v>3</v>
      </c>
      <c r="C20" s="5">
        <v>3.3</v>
      </c>
      <c r="D20" s="6">
        <v>50</v>
      </c>
      <c r="E20" s="4">
        <v>0</v>
      </c>
      <c r="F20" s="4">
        <v>0</v>
      </c>
      <c r="G20" s="4">
        <v>15</v>
      </c>
      <c r="H20" s="4">
        <v>35</v>
      </c>
      <c r="I20" s="4">
        <v>0</v>
      </c>
      <c r="J20" s="4">
        <v>23</v>
      </c>
      <c r="K20" s="4">
        <v>21</v>
      </c>
      <c r="L20" s="4">
        <v>6</v>
      </c>
      <c r="M20" s="4">
        <f t="shared" si="0"/>
        <v>3</v>
      </c>
      <c r="N20" s="4">
        <v>42</v>
      </c>
      <c r="O20" s="4">
        <v>5</v>
      </c>
    </row>
    <row r="21" spans="1:15" s="4" customFormat="1" x14ac:dyDescent="0.3">
      <c r="A21" s="4" t="str">
        <f t="shared" si="3"/>
        <v>Tri-Soil</v>
      </c>
      <c r="B21" s="4">
        <v>3</v>
      </c>
      <c r="C21" s="5">
        <v>3.4</v>
      </c>
      <c r="D21" s="6">
        <v>50</v>
      </c>
      <c r="E21" s="4">
        <v>0</v>
      </c>
      <c r="F21" s="4">
        <v>0</v>
      </c>
      <c r="G21" s="4">
        <v>31</v>
      </c>
      <c r="H21" s="4">
        <v>19</v>
      </c>
      <c r="I21" s="4">
        <v>0</v>
      </c>
      <c r="J21" s="4">
        <v>25</v>
      </c>
      <c r="K21" s="4">
        <v>21</v>
      </c>
      <c r="L21" s="4">
        <v>4</v>
      </c>
      <c r="M21" s="4">
        <f t="shared" si="0"/>
        <v>23</v>
      </c>
      <c r="N21" s="4">
        <v>24</v>
      </c>
      <c r="O21" s="4">
        <v>3</v>
      </c>
    </row>
    <row r="22" spans="1:15" s="4" customFormat="1" x14ac:dyDescent="0.3">
      <c r="A22" s="4" t="str">
        <f t="shared" si="3"/>
        <v>Mycostop</v>
      </c>
      <c r="B22" s="4">
        <v>3</v>
      </c>
      <c r="C22" s="5">
        <v>3.5</v>
      </c>
      <c r="D22" s="6">
        <v>50</v>
      </c>
      <c r="E22" s="4">
        <v>0</v>
      </c>
      <c r="F22" s="4">
        <v>0</v>
      </c>
      <c r="G22" s="4">
        <v>34</v>
      </c>
      <c r="H22" s="4">
        <v>16</v>
      </c>
      <c r="I22" s="4">
        <v>0</v>
      </c>
      <c r="J22" s="4">
        <v>21</v>
      </c>
      <c r="K22" s="4">
        <v>22</v>
      </c>
      <c r="L22" s="4">
        <v>7</v>
      </c>
      <c r="M22" s="4">
        <f t="shared" si="0"/>
        <v>22</v>
      </c>
      <c r="N22" s="4">
        <v>22</v>
      </c>
      <c r="O22" s="4">
        <v>6</v>
      </c>
    </row>
    <row r="23" spans="1:15" s="4" customFormat="1" x14ac:dyDescent="0.3">
      <c r="A23" s="4" t="str">
        <f t="shared" si="3"/>
        <v>PRESTOP</v>
      </c>
      <c r="B23" s="4">
        <v>3</v>
      </c>
      <c r="C23" s="5">
        <v>3.6</v>
      </c>
      <c r="D23" s="6">
        <v>50</v>
      </c>
      <c r="E23" s="4">
        <v>0</v>
      </c>
      <c r="F23" s="4">
        <v>0</v>
      </c>
      <c r="G23" s="4">
        <v>25</v>
      </c>
      <c r="H23" s="4">
        <v>25</v>
      </c>
      <c r="I23" s="4">
        <v>0</v>
      </c>
      <c r="J23" s="4">
        <v>13</v>
      </c>
      <c r="K23" s="4">
        <v>25</v>
      </c>
      <c r="L23" s="4">
        <v>12</v>
      </c>
      <c r="M23" s="4">
        <f t="shared" si="0"/>
        <v>13</v>
      </c>
      <c r="N23" s="4">
        <v>25</v>
      </c>
      <c r="O23" s="4">
        <v>12</v>
      </c>
    </row>
    <row r="24" spans="1:15" s="4" customFormat="1" x14ac:dyDescent="0.3">
      <c r="A24" s="4" t="str">
        <f t="shared" si="3"/>
        <v>Green Doktor</v>
      </c>
      <c r="B24" s="4">
        <v>3</v>
      </c>
      <c r="C24" s="5">
        <v>3.7</v>
      </c>
      <c r="D24" s="6">
        <v>50</v>
      </c>
      <c r="E24" s="4">
        <v>0</v>
      </c>
      <c r="F24" s="4">
        <v>0</v>
      </c>
      <c r="G24" s="4">
        <v>34</v>
      </c>
      <c r="H24" s="4">
        <v>16</v>
      </c>
      <c r="I24" s="4">
        <v>0</v>
      </c>
      <c r="J24" s="4">
        <v>17</v>
      </c>
      <c r="K24" s="4">
        <v>18</v>
      </c>
      <c r="L24" s="4">
        <v>15</v>
      </c>
      <c r="M24" s="4">
        <f t="shared" si="0"/>
        <v>18</v>
      </c>
      <c r="N24" s="4">
        <v>18</v>
      </c>
      <c r="O24" s="4">
        <v>14</v>
      </c>
    </row>
    <row r="25" spans="1:15" s="4" customFormat="1" x14ac:dyDescent="0.3">
      <c r="A25" s="4" t="str">
        <f t="shared" si="3"/>
        <v>Veggiguard</v>
      </c>
      <c r="B25" s="4">
        <v>3</v>
      </c>
      <c r="C25" s="5">
        <v>3.8</v>
      </c>
      <c r="D25" s="6">
        <v>50</v>
      </c>
      <c r="E25" s="4">
        <v>0</v>
      </c>
      <c r="F25" s="4">
        <v>0</v>
      </c>
      <c r="G25" s="4">
        <v>25</v>
      </c>
      <c r="H25" s="4">
        <v>25</v>
      </c>
      <c r="I25" s="4">
        <v>0</v>
      </c>
      <c r="J25" s="4">
        <v>15</v>
      </c>
      <c r="K25" s="4">
        <v>28</v>
      </c>
      <c r="L25" s="4">
        <v>7</v>
      </c>
      <c r="M25" s="4">
        <f t="shared" si="0"/>
        <v>14</v>
      </c>
      <c r="N25" s="4">
        <v>29</v>
      </c>
      <c r="O25" s="4">
        <v>7</v>
      </c>
    </row>
    <row r="26" spans="1:15" s="2" customFormat="1" x14ac:dyDescent="0.3">
      <c r="A26" s="2" t="str">
        <f t="shared" ref="A26:A33" si="4">A2</f>
        <v>Kontrolle Boden</v>
      </c>
      <c r="B26" s="2">
        <v>4</v>
      </c>
      <c r="C26" s="3">
        <v>4.0999999999999996</v>
      </c>
      <c r="D26" s="6">
        <v>50</v>
      </c>
      <c r="E26" s="2">
        <v>0</v>
      </c>
      <c r="F26" s="2">
        <v>0</v>
      </c>
      <c r="G26" s="2">
        <v>22</v>
      </c>
      <c r="H26" s="2">
        <v>28</v>
      </c>
      <c r="I26" s="2">
        <v>0</v>
      </c>
      <c r="J26" s="2">
        <v>12</v>
      </c>
      <c r="K26" s="2">
        <v>28</v>
      </c>
      <c r="L26" s="2">
        <v>10</v>
      </c>
      <c r="M26" s="2">
        <f t="shared" si="0"/>
        <v>11</v>
      </c>
      <c r="N26" s="2">
        <v>28</v>
      </c>
      <c r="O26" s="2">
        <v>11</v>
      </c>
    </row>
    <row r="27" spans="1:15" s="2" customFormat="1" x14ac:dyDescent="0.3">
      <c r="A27" s="2" t="str">
        <f t="shared" si="4"/>
        <v>Kontrolle Substrat</v>
      </c>
      <c r="B27" s="2">
        <v>4</v>
      </c>
      <c r="C27" s="3">
        <v>4.2</v>
      </c>
      <c r="D27" s="6">
        <v>50</v>
      </c>
      <c r="E27" s="2">
        <v>0</v>
      </c>
      <c r="F27" s="2">
        <v>0</v>
      </c>
      <c r="G27" s="2">
        <v>30</v>
      </c>
      <c r="H27" s="2">
        <v>20</v>
      </c>
      <c r="I27" s="2">
        <v>0</v>
      </c>
      <c r="J27" s="2">
        <v>1</v>
      </c>
      <c r="K27" s="2">
        <v>49</v>
      </c>
      <c r="L27" s="2">
        <v>0</v>
      </c>
      <c r="M27" s="2">
        <f t="shared" si="0"/>
        <v>0</v>
      </c>
      <c r="N27" s="2">
        <v>50</v>
      </c>
      <c r="O27" s="2">
        <v>0</v>
      </c>
    </row>
    <row r="28" spans="1:15" s="2" customFormat="1" x14ac:dyDescent="0.3">
      <c r="A28" s="2" t="str">
        <f t="shared" si="4"/>
        <v>Proplant</v>
      </c>
      <c r="B28" s="2">
        <v>4</v>
      </c>
      <c r="C28" s="3">
        <v>4.3</v>
      </c>
      <c r="D28" s="6">
        <v>50</v>
      </c>
      <c r="E28" s="2">
        <v>0</v>
      </c>
      <c r="F28" s="2">
        <v>0</v>
      </c>
      <c r="G28" s="2">
        <v>6</v>
      </c>
      <c r="H28" s="2">
        <v>44</v>
      </c>
      <c r="I28" s="2">
        <v>0</v>
      </c>
      <c r="J28" s="2">
        <v>1</v>
      </c>
      <c r="K28" s="2">
        <v>48</v>
      </c>
      <c r="L28" s="2">
        <v>1</v>
      </c>
      <c r="M28" s="2">
        <f t="shared" si="0"/>
        <v>0</v>
      </c>
      <c r="N28" s="2">
        <v>48</v>
      </c>
      <c r="O28" s="2">
        <v>2</v>
      </c>
    </row>
    <row r="29" spans="1:15" s="2" customFormat="1" x14ac:dyDescent="0.3">
      <c r="A29" s="2" t="str">
        <f t="shared" si="4"/>
        <v>Tri-Soil</v>
      </c>
      <c r="B29" s="2">
        <v>4</v>
      </c>
      <c r="C29" s="3">
        <v>4.4000000000000004</v>
      </c>
      <c r="D29" s="6">
        <v>50</v>
      </c>
      <c r="E29" s="2">
        <v>0</v>
      </c>
      <c r="F29" s="2">
        <v>0</v>
      </c>
      <c r="G29" s="2">
        <v>28</v>
      </c>
      <c r="H29" s="2">
        <v>22</v>
      </c>
      <c r="I29" s="2">
        <v>0</v>
      </c>
      <c r="J29" s="2">
        <v>14</v>
      </c>
      <c r="K29" s="2">
        <v>30</v>
      </c>
      <c r="L29" s="2">
        <v>6</v>
      </c>
      <c r="M29" s="2">
        <f t="shared" si="0"/>
        <v>13</v>
      </c>
      <c r="N29" s="2">
        <v>30</v>
      </c>
      <c r="O29" s="2">
        <v>7</v>
      </c>
    </row>
    <row r="30" spans="1:15" s="2" customFormat="1" x14ac:dyDescent="0.3">
      <c r="A30" s="2" t="str">
        <f t="shared" si="4"/>
        <v>Mycostop</v>
      </c>
      <c r="B30" s="2">
        <v>4</v>
      </c>
      <c r="C30" s="3">
        <v>4.5</v>
      </c>
      <c r="D30" s="6">
        <v>50</v>
      </c>
      <c r="E30" s="2">
        <v>0</v>
      </c>
      <c r="F30" s="2">
        <v>0</v>
      </c>
      <c r="G30" s="2">
        <v>26</v>
      </c>
      <c r="H30" s="2">
        <v>24</v>
      </c>
      <c r="I30" s="2">
        <v>0</v>
      </c>
      <c r="J30" s="2">
        <v>14</v>
      </c>
      <c r="K30" s="2">
        <v>30</v>
      </c>
      <c r="L30" s="2">
        <v>6</v>
      </c>
      <c r="M30" s="2">
        <f t="shared" si="0"/>
        <v>13</v>
      </c>
      <c r="N30" s="2">
        <v>30</v>
      </c>
      <c r="O30" s="2">
        <v>7</v>
      </c>
    </row>
    <row r="31" spans="1:15" s="2" customFormat="1" x14ac:dyDescent="0.3">
      <c r="A31" s="2" t="str">
        <f t="shared" si="4"/>
        <v>PRESTOP</v>
      </c>
      <c r="B31" s="2">
        <v>4</v>
      </c>
      <c r="C31" s="3">
        <v>4.5999999999999996</v>
      </c>
      <c r="D31" s="6">
        <v>50</v>
      </c>
      <c r="E31" s="2">
        <v>0</v>
      </c>
      <c r="F31" s="2">
        <v>0</v>
      </c>
      <c r="G31" s="2">
        <v>25</v>
      </c>
      <c r="H31" s="2">
        <v>25</v>
      </c>
      <c r="I31" s="2">
        <v>0</v>
      </c>
      <c r="J31" s="2">
        <v>17</v>
      </c>
      <c r="K31" s="2">
        <v>24</v>
      </c>
      <c r="L31" s="2">
        <v>9</v>
      </c>
      <c r="M31" s="2">
        <f t="shared" si="0"/>
        <v>17</v>
      </c>
      <c r="N31" s="2">
        <v>24</v>
      </c>
      <c r="O31" s="2">
        <v>9</v>
      </c>
    </row>
    <row r="32" spans="1:15" s="2" customFormat="1" x14ac:dyDescent="0.3">
      <c r="A32" s="2" t="str">
        <f t="shared" si="4"/>
        <v>Green Doktor</v>
      </c>
      <c r="B32" s="2">
        <v>4</v>
      </c>
      <c r="C32" s="3">
        <v>4.7</v>
      </c>
      <c r="D32" s="6">
        <v>50</v>
      </c>
      <c r="E32" s="2">
        <v>0</v>
      </c>
      <c r="F32" s="2">
        <v>0</v>
      </c>
      <c r="G32" s="2">
        <v>29</v>
      </c>
      <c r="H32" s="2">
        <v>21</v>
      </c>
      <c r="I32" s="2">
        <v>0</v>
      </c>
      <c r="J32" s="2">
        <v>20</v>
      </c>
      <c r="K32" s="2">
        <v>26</v>
      </c>
      <c r="L32" s="2">
        <v>4</v>
      </c>
      <c r="M32" s="2">
        <f t="shared" si="0"/>
        <v>20</v>
      </c>
      <c r="N32" s="2">
        <v>26</v>
      </c>
      <c r="O32" s="2">
        <v>4</v>
      </c>
    </row>
    <row r="33" spans="1:15" s="2" customFormat="1" x14ac:dyDescent="0.3">
      <c r="A33" s="2" t="str">
        <f t="shared" si="4"/>
        <v>Veggiguard</v>
      </c>
      <c r="B33" s="2">
        <v>4</v>
      </c>
      <c r="C33" s="3">
        <v>4.8</v>
      </c>
      <c r="D33" s="6">
        <v>50</v>
      </c>
      <c r="E33" s="2">
        <v>0</v>
      </c>
      <c r="F33" s="2">
        <v>0</v>
      </c>
      <c r="G33" s="2">
        <v>26</v>
      </c>
      <c r="H33" s="2">
        <v>24</v>
      </c>
      <c r="I33" s="2">
        <v>0</v>
      </c>
      <c r="J33" s="2">
        <v>16</v>
      </c>
      <c r="K33" s="2">
        <v>30</v>
      </c>
      <c r="L33" s="2">
        <v>4</v>
      </c>
      <c r="M33" s="2">
        <f t="shared" si="0"/>
        <v>15</v>
      </c>
      <c r="N33" s="2">
        <v>31</v>
      </c>
      <c r="O33" s="2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FD54-1477-4042-802C-F285A926D196}">
  <dimension ref="A1:AM54"/>
  <sheetViews>
    <sheetView tabSelected="1" topLeftCell="X1" zoomScale="92" workbookViewId="0">
      <selection activeCell="AB45" sqref="AB45"/>
    </sheetView>
  </sheetViews>
  <sheetFormatPr baseColWidth="10" defaultColWidth="8.77734375" defaultRowHeight="14.4" x14ac:dyDescent="0.3"/>
  <cols>
    <col min="39" max="39" width="8.77734375" style="8"/>
  </cols>
  <sheetData>
    <row r="1" spans="1:39" x14ac:dyDescent="0.3">
      <c r="A1" s="11" t="s">
        <v>10</v>
      </c>
      <c r="B1" s="9" t="s">
        <v>11</v>
      </c>
      <c r="C1" s="9"/>
      <c r="D1" s="9"/>
      <c r="E1" s="9"/>
      <c r="F1" s="9"/>
      <c r="G1" s="9"/>
      <c r="H1" s="9"/>
      <c r="I1" s="9"/>
      <c r="J1" s="10" t="s">
        <v>12</v>
      </c>
      <c r="K1" s="10"/>
      <c r="L1" s="10"/>
      <c r="M1" s="10"/>
      <c r="N1" s="10"/>
      <c r="O1" s="10"/>
      <c r="P1" s="10"/>
      <c r="Q1" s="10"/>
      <c r="R1" s="10" t="s">
        <v>13</v>
      </c>
      <c r="S1" s="10"/>
      <c r="T1" s="10"/>
      <c r="U1" s="10"/>
      <c r="V1" s="10"/>
      <c r="W1" s="10"/>
      <c r="X1" s="10"/>
      <c r="Y1" s="10"/>
      <c r="Z1" s="10" t="s">
        <v>14</v>
      </c>
      <c r="AA1" s="10"/>
      <c r="AB1" s="10"/>
      <c r="AC1" s="10"/>
      <c r="AD1" s="10"/>
      <c r="AE1" s="10"/>
      <c r="AF1" s="10"/>
      <c r="AG1" s="10"/>
      <c r="AM1" s="8" t="s">
        <v>15</v>
      </c>
    </row>
    <row r="2" spans="1:39" x14ac:dyDescent="0.3">
      <c r="A2" s="1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K2" t="s">
        <v>16</v>
      </c>
      <c r="AL2">
        <f>SUM(B3:B34,J3:J43,R3:R44,Z3:Z42)</f>
        <v>44.460000000000022</v>
      </c>
      <c r="AM2" s="8">
        <f>AL2/'Anzahl (-)'!S4</f>
        <v>0.41166666666666685</v>
      </c>
    </row>
    <row r="3" spans="1:39" x14ac:dyDescent="0.3">
      <c r="A3">
        <v>1</v>
      </c>
      <c r="B3">
        <v>0.52</v>
      </c>
      <c r="C3">
        <v>1.1299999999999999</v>
      </c>
      <c r="D3">
        <v>0.54</v>
      </c>
      <c r="E3">
        <v>0.39</v>
      </c>
      <c r="F3">
        <v>0.46</v>
      </c>
      <c r="G3">
        <v>0.44</v>
      </c>
      <c r="H3">
        <v>0.49</v>
      </c>
      <c r="I3">
        <v>0.51</v>
      </c>
      <c r="J3">
        <v>0.42</v>
      </c>
      <c r="K3">
        <v>1.41</v>
      </c>
      <c r="L3">
        <v>0.53</v>
      </c>
      <c r="M3">
        <v>0.45</v>
      </c>
      <c r="N3">
        <v>0.5</v>
      </c>
      <c r="O3">
        <v>0.39</v>
      </c>
      <c r="P3">
        <v>0.51</v>
      </c>
      <c r="Q3">
        <v>0.45</v>
      </c>
      <c r="R3">
        <v>0.39</v>
      </c>
      <c r="S3">
        <v>1.36</v>
      </c>
      <c r="T3">
        <v>0.62</v>
      </c>
      <c r="U3">
        <v>0.48</v>
      </c>
      <c r="V3">
        <v>0.27</v>
      </c>
      <c r="W3">
        <v>0.17</v>
      </c>
      <c r="X3">
        <v>0.45</v>
      </c>
      <c r="Y3">
        <v>0.49</v>
      </c>
      <c r="Z3">
        <v>0.46</v>
      </c>
      <c r="AA3">
        <v>1</v>
      </c>
      <c r="AB3">
        <v>0.57999999999999996</v>
      </c>
      <c r="AC3">
        <v>0.41</v>
      </c>
      <c r="AD3">
        <v>0.42</v>
      </c>
      <c r="AE3">
        <v>0.43</v>
      </c>
      <c r="AF3">
        <v>0.32</v>
      </c>
      <c r="AG3">
        <v>0.31</v>
      </c>
      <c r="AK3" t="s">
        <v>17</v>
      </c>
      <c r="AL3">
        <f>SUM(C3:C50,K3:K46,S3:S52,AA3:AA52)</f>
        <v>189.66999999999993</v>
      </c>
      <c r="AM3" s="8">
        <f>AL3/'Anzahl (-)'!S5</f>
        <v>1.0364480874316937</v>
      </c>
    </row>
    <row r="4" spans="1:39" x14ac:dyDescent="0.3">
      <c r="A4">
        <v>2</v>
      </c>
      <c r="B4">
        <v>0.49</v>
      </c>
      <c r="C4">
        <v>1.34</v>
      </c>
      <c r="D4">
        <v>0.62</v>
      </c>
      <c r="E4">
        <v>0.5</v>
      </c>
      <c r="F4">
        <v>0.32</v>
      </c>
      <c r="G4">
        <v>0.48</v>
      </c>
      <c r="H4">
        <v>0.57999999999999996</v>
      </c>
      <c r="I4">
        <v>0.51</v>
      </c>
      <c r="J4">
        <v>0.37</v>
      </c>
      <c r="K4">
        <v>0.61</v>
      </c>
      <c r="L4">
        <v>0.4</v>
      </c>
      <c r="M4">
        <v>0.37</v>
      </c>
      <c r="N4">
        <v>0.38</v>
      </c>
      <c r="O4">
        <v>0.41</v>
      </c>
      <c r="P4">
        <v>0.55000000000000004</v>
      </c>
      <c r="Q4">
        <v>0.59</v>
      </c>
      <c r="R4">
        <v>0.31</v>
      </c>
      <c r="S4">
        <v>0.99</v>
      </c>
      <c r="T4">
        <v>0.52</v>
      </c>
      <c r="U4">
        <v>0.25</v>
      </c>
      <c r="V4">
        <v>0.4</v>
      </c>
      <c r="W4">
        <v>0.37</v>
      </c>
      <c r="X4">
        <v>0.45</v>
      </c>
      <c r="Y4">
        <v>0.55000000000000004</v>
      </c>
      <c r="Z4">
        <v>0.38</v>
      </c>
      <c r="AA4">
        <v>1.07</v>
      </c>
      <c r="AB4">
        <v>0.53</v>
      </c>
      <c r="AC4">
        <v>0.48</v>
      </c>
      <c r="AD4">
        <v>0.46</v>
      </c>
      <c r="AE4">
        <v>0.43</v>
      </c>
      <c r="AF4">
        <v>0.45</v>
      </c>
      <c r="AG4">
        <v>0.31</v>
      </c>
      <c r="AK4" t="s">
        <v>18</v>
      </c>
      <c r="AL4">
        <f>SUM(D3:D48,L3:L48,T3:T46,AB3:AB52)</f>
        <v>86.22</v>
      </c>
      <c r="AM4" s="8">
        <f>AL4/'Anzahl (-)'!S6</f>
        <v>0.51321428571428573</v>
      </c>
    </row>
    <row r="5" spans="1:39" x14ac:dyDescent="0.3">
      <c r="A5">
        <v>3</v>
      </c>
      <c r="B5">
        <v>0.45</v>
      </c>
      <c r="C5">
        <v>1.06</v>
      </c>
      <c r="D5">
        <v>0.44</v>
      </c>
      <c r="E5">
        <v>0.62</v>
      </c>
      <c r="F5">
        <v>0.45</v>
      </c>
      <c r="G5">
        <v>0.45</v>
      </c>
      <c r="H5">
        <v>0.56999999999999995</v>
      </c>
      <c r="I5">
        <v>0.45</v>
      </c>
      <c r="J5">
        <v>0.38</v>
      </c>
      <c r="K5">
        <v>0.54</v>
      </c>
      <c r="L5">
        <v>0.43</v>
      </c>
      <c r="M5">
        <v>0.38</v>
      </c>
      <c r="N5">
        <v>0.28999999999999998</v>
      </c>
      <c r="O5">
        <v>0.45</v>
      </c>
      <c r="P5">
        <v>0.49</v>
      </c>
      <c r="Q5">
        <v>0.48</v>
      </c>
      <c r="R5">
        <v>0.44</v>
      </c>
      <c r="S5">
        <v>1.3</v>
      </c>
      <c r="T5">
        <v>0.64</v>
      </c>
      <c r="U5">
        <v>0.43</v>
      </c>
      <c r="V5">
        <v>0.32</v>
      </c>
      <c r="W5">
        <v>0.37</v>
      </c>
      <c r="X5">
        <v>0.46</v>
      </c>
      <c r="Y5">
        <v>0.42</v>
      </c>
      <c r="Z5">
        <v>0.49</v>
      </c>
      <c r="AA5">
        <v>0.98</v>
      </c>
      <c r="AB5">
        <v>0.3</v>
      </c>
      <c r="AC5">
        <v>0.42</v>
      </c>
      <c r="AD5">
        <v>0.46</v>
      </c>
      <c r="AE5">
        <v>0.43</v>
      </c>
      <c r="AF5">
        <v>0.42</v>
      </c>
      <c r="AG5">
        <v>0.31</v>
      </c>
      <c r="AK5" t="s">
        <v>19</v>
      </c>
      <c r="AL5">
        <f>SUM(AC3:AC35,U3:U37,M3:M50,E3:E46)</f>
        <v>39.830000000000013</v>
      </c>
      <c r="AM5" s="8">
        <f>AL5/'Anzahl (-)'!S7</f>
        <v>0.37224299065420574</v>
      </c>
    </row>
    <row r="6" spans="1:39" x14ac:dyDescent="0.3">
      <c r="A6">
        <v>4</v>
      </c>
      <c r="B6">
        <v>0.45</v>
      </c>
      <c r="C6">
        <v>1.02</v>
      </c>
      <c r="D6">
        <v>0.56000000000000005</v>
      </c>
      <c r="E6">
        <v>0.4</v>
      </c>
      <c r="F6">
        <v>0.49</v>
      </c>
      <c r="G6">
        <v>0.5</v>
      </c>
      <c r="H6">
        <v>0.34</v>
      </c>
      <c r="I6">
        <v>0.46</v>
      </c>
      <c r="J6">
        <v>0.37</v>
      </c>
      <c r="K6">
        <v>0.28000000000000003</v>
      </c>
      <c r="L6">
        <v>0.44</v>
      </c>
      <c r="M6">
        <v>0.45</v>
      </c>
      <c r="N6">
        <v>0.37</v>
      </c>
      <c r="O6">
        <v>0.36</v>
      </c>
      <c r="P6">
        <v>0.5</v>
      </c>
      <c r="Q6">
        <v>0.46</v>
      </c>
      <c r="R6">
        <v>0.51</v>
      </c>
      <c r="S6">
        <v>1.17</v>
      </c>
      <c r="T6">
        <v>0.53</v>
      </c>
      <c r="U6">
        <v>0.48</v>
      </c>
      <c r="V6">
        <v>0.4</v>
      </c>
      <c r="W6">
        <v>0.42</v>
      </c>
      <c r="X6">
        <v>0.37</v>
      </c>
      <c r="Y6">
        <v>0.26</v>
      </c>
      <c r="Z6">
        <v>0.39</v>
      </c>
      <c r="AA6">
        <v>1.32</v>
      </c>
      <c r="AB6">
        <v>0.56000000000000005</v>
      </c>
      <c r="AC6">
        <v>0.42</v>
      </c>
      <c r="AD6">
        <v>0.44</v>
      </c>
      <c r="AE6">
        <v>0.47</v>
      </c>
      <c r="AF6">
        <v>0.46</v>
      </c>
      <c r="AG6">
        <v>0.31</v>
      </c>
      <c r="AK6" t="s">
        <v>20</v>
      </c>
      <c r="AL6">
        <f>SUM(AD3:AD40,V3:V35,N3:N31,F3:F42)</f>
        <v>40.29999999999999</v>
      </c>
      <c r="AM6" s="8">
        <f>AL6/'Anzahl (-)'!S8</f>
        <v>0.3766355140186915</v>
      </c>
    </row>
    <row r="7" spans="1:39" x14ac:dyDescent="0.3">
      <c r="A7">
        <v>5</v>
      </c>
      <c r="B7">
        <v>0.56000000000000005</v>
      </c>
      <c r="C7">
        <v>1.36</v>
      </c>
      <c r="D7">
        <v>0.38</v>
      </c>
      <c r="E7">
        <v>0.44</v>
      </c>
      <c r="F7">
        <v>0.49</v>
      </c>
      <c r="G7">
        <v>0.39</v>
      </c>
      <c r="H7">
        <v>0.46</v>
      </c>
      <c r="I7">
        <v>0.56000000000000005</v>
      </c>
      <c r="J7">
        <v>0.44</v>
      </c>
      <c r="K7">
        <v>1.1499999999999999</v>
      </c>
      <c r="L7">
        <v>0.63</v>
      </c>
      <c r="M7">
        <v>0.41</v>
      </c>
      <c r="N7">
        <v>0.41</v>
      </c>
      <c r="O7">
        <v>0.36</v>
      </c>
      <c r="P7">
        <v>0.5</v>
      </c>
      <c r="Q7">
        <v>0.35</v>
      </c>
      <c r="R7">
        <v>0.4</v>
      </c>
      <c r="S7">
        <v>1.0900000000000001</v>
      </c>
      <c r="T7">
        <v>0.54</v>
      </c>
      <c r="U7">
        <v>0.48</v>
      </c>
      <c r="V7">
        <v>0.41</v>
      </c>
      <c r="W7">
        <v>0.41</v>
      </c>
      <c r="X7">
        <v>0.32</v>
      </c>
      <c r="Y7">
        <v>0.43</v>
      </c>
      <c r="Z7">
        <v>0.39</v>
      </c>
      <c r="AA7">
        <v>0.91</v>
      </c>
      <c r="AB7">
        <v>0.37</v>
      </c>
      <c r="AC7">
        <v>0.49</v>
      </c>
      <c r="AD7">
        <v>0.44</v>
      </c>
      <c r="AE7">
        <v>0.47</v>
      </c>
      <c r="AF7">
        <v>0.4</v>
      </c>
      <c r="AG7">
        <v>0.23</v>
      </c>
      <c r="AK7" t="s">
        <v>21</v>
      </c>
      <c r="AL7">
        <f>SUM(AE3:AE31,W3:W38,O3:O31,G3:G40)</f>
        <v>37.290000000000013</v>
      </c>
      <c r="AM7" s="8">
        <f>AL7/'Anzahl (-)'!S9</f>
        <v>0.37666666666666682</v>
      </c>
    </row>
    <row r="8" spans="1:39" x14ac:dyDescent="0.3">
      <c r="A8">
        <v>6</v>
      </c>
      <c r="B8">
        <v>0.53</v>
      </c>
      <c r="C8">
        <v>1.43</v>
      </c>
      <c r="D8">
        <v>0.55000000000000004</v>
      </c>
      <c r="E8">
        <v>0.45</v>
      </c>
      <c r="F8">
        <v>0.49</v>
      </c>
      <c r="G8">
        <v>0.42</v>
      </c>
      <c r="H8">
        <v>0.5</v>
      </c>
      <c r="I8">
        <v>0.43</v>
      </c>
      <c r="J8">
        <v>0.35</v>
      </c>
      <c r="K8">
        <v>1.27</v>
      </c>
      <c r="L8">
        <v>0.37</v>
      </c>
      <c r="M8">
        <v>0.41</v>
      </c>
      <c r="N8">
        <v>0.26</v>
      </c>
      <c r="O8">
        <v>0.41</v>
      </c>
      <c r="P8">
        <v>0.39</v>
      </c>
      <c r="Q8">
        <v>0.35</v>
      </c>
      <c r="R8">
        <v>0.51</v>
      </c>
      <c r="S8">
        <v>1.43</v>
      </c>
      <c r="T8">
        <v>0.61</v>
      </c>
      <c r="U8">
        <v>0.38</v>
      </c>
      <c r="V8">
        <v>0.37</v>
      </c>
      <c r="W8">
        <v>0.42</v>
      </c>
      <c r="X8">
        <v>0.12</v>
      </c>
      <c r="Y8">
        <v>0.45</v>
      </c>
      <c r="Z8">
        <v>0.39</v>
      </c>
      <c r="AA8">
        <v>0.94</v>
      </c>
      <c r="AB8">
        <v>0.45</v>
      </c>
      <c r="AC8">
        <v>0.32</v>
      </c>
      <c r="AD8">
        <v>0.44</v>
      </c>
      <c r="AE8">
        <v>0.3</v>
      </c>
      <c r="AF8">
        <v>0.4</v>
      </c>
      <c r="AG8">
        <v>0.36</v>
      </c>
      <c r="AK8" t="s">
        <v>22</v>
      </c>
      <c r="AL8">
        <f>SUM(AF3:AF38,X3:X23,P3:P28,H3:H28)</f>
        <v>34.9</v>
      </c>
      <c r="AM8" s="8">
        <f>AL8/'Anzahl (-)'!S10</f>
        <v>0.41547619047619044</v>
      </c>
    </row>
    <row r="9" spans="1:39" x14ac:dyDescent="0.3">
      <c r="A9">
        <v>7</v>
      </c>
      <c r="B9">
        <v>0.44</v>
      </c>
      <c r="C9">
        <v>1</v>
      </c>
      <c r="D9">
        <v>0.51</v>
      </c>
      <c r="E9">
        <v>0.51</v>
      </c>
      <c r="F9">
        <v>0.4</v>
      </c>
      <c r="G9">
        <v>0.42</v>
      </c>
      <c r="H9">
        <v>0.37</v>
      </c>
      <c r="I9">
        <v>0.4</v>
      </c>
      <c r="J9">
        <v>0.4</v>
      </c>
      <c r="K9">
        <v>1.35</v>
      </c>
      <c r="L9">
        <v>0.63</v>
      </c>
      <c r="M9">
        <v>0.47</v>
      </c>
      <c r="N9">
        <v>0.43</v>
      </c>
      <c r="O9">
        <v>0.45</v>
      </c>
      <c r="P9">
        <v>0.43</v>
      </c>
      <c r="Q9">
        <v>0.35</v>
      </c>
      <c r="R9">
        <v>0.52</v>
      </c>
      <c r="S9">
        <v>1</v>
      </c>
      <c r="T9">
        <v>0.55000000000000004</v>
      </c>
      <c r="U9">
        <v>0.43</v>
      </c>
      <c r="V9">
        <v>0.32</v>
      </c>
      <c r="W9">
        <v>0.42</v>
      </c>
      <c r="X9">
        <v>0.43</v>
      </c>
      <c r="Y9">
        <v>0.48</v>
      </c>
      <c r="Z9">
        <v>0.44</v>
      </c>
      <c r="AA9">
        <v>1.28</v>
      </c>
      <c r="AB9">
        <v>0.55000000000000004</v>
      </c>
      <c r="AC9">
        <v>0.43</v>
      </c>
      <c r="AD9">
        <v>0.51</v>
      </c>
      <c r="AE9">
        <v>0.3</v>
      </c>
      <c r="AF9">
        <v>0.27</v>
      </c>
      <c r="AG9">
        <v>0.27</v>
      </c>
      <c r="AK9" t="s">
        <v>23</v>
      </c>
      <c r="AL9">
        <f>SUM(AG3:AG39,Y3:Y34,Q3:Q41,I3:I41)</f>
        <v>45.320000000000014</v>
      </c>
      <c r="AM9" s="8">
        <f>AL9/'Anzahl (-)'!S11</f>
        <v>0.36845528455284565</v>
      </c>
    </row>
    <row r="10" spans="1:39" x14ac:dyDescent="0.3">
      <c r="A10">
        <v>8</v>
      </c>
      <c r="B10">
        <v>0.5</v>
      </c>
      <c r="C10">
        <v>1.07</v>
      </c>
      <c r="D10">
        <v>0.48</v>
      </c>
      <c r="E10">
        <v>0.44</v>
      </c>
      <c r="F10">
        <v>0.55000000000000004</v>
      </c>
      <c r="G10">
        <v>0.39</v>
      </c>
      <c r="H10">
        <v>0.46</v>
      </c>
      <c r="I10">
        <v>0.5</v>
      </c>
      <c r="J10">
        <v>0.36</v>
      </c>
      <c r="K10">
        <v>0.73</v>
      </c>
      <c r="L10">
        <v>0.55000000000000004</v>
      </c>
      <c r="M10">
        <v>0.33</v>
      </c>
      <c r="N10">
        <v>0.4</v>
      </c>
      <c r="O10">
        <v>0.37</v>
      </c>
      <c r="P10">
        <v>0.37</v>
      </c>
      <c r="Q10">
        <v>0.43</v>
      </c>
      <c r="R10">
        <v>0.43</v>
      </c>
      <c r="S10">
        <v>1.05</v>
      </c>
      <c r="T10">
        <v>0.43</v>
      </c>
      <c r="U10">
        <v>0.45</v>
      </c>
      <c r="V10">
        <v>0.36</v>
      </c>
      <c r="W10">
        <v>0.3</v>
      </c>
      <c r="X10">
        <v>0.36</v>
      </c>
      <c r="Y10">
        <v>0.48</v>
      </c>
      <c r="Z10">
        <v>0.37</v>
      </c>
      <c r="AA10">
        <v>1.1299999999999999</v>
      </c>
      <c r="AB10">
        <v>0.59</v>
      </c>
      <c r="AC10">
        <v>0.52</v>
      </c>
      <c r="AD10">
        <v>0.44</v>
      </c>
      <c r="AE10">
        <v>0.41</v>
      </c>
      <c r="AF10">
        <v>0.4</v>
      </c>
      <c r="AG10">
        <v>0.38</v>
      </c>
    </row>
    <row r="11" spans="1:39" x14ac:dyDescent="0.3">
      <c r="A11">
        <v>9</v>
      </c>
      <c r="B11">
        <v>0.38</v>
      </c>
      <c r="C11">
        <v>1.1100000000000001</v>
      </c>
      <c r="D11">
        <v>0.69</v>
      </c>
      <c r="E11">
        <v>0.5</v>
      </c>
      <c r="F11">
        <v>0.43</v>
      </c>
      <c r="G11">
        <v>0.39</v>
      </c>
      <c r="H11">
        <v>0.33</v>
      </c>
      <c r="I11">
        <v>0.37</v>
      </c>
      <c r="J11">
        <v>0.3</v>
      </c>
      <c r="K11">
        <v>1.01</v>
      </c>
      <c r="L11">
        <v>0.59</v>
      </c>
      <c r="M11">
        <v>0.37</v>
      </c>
      <c r="N11">
        <v>0.52</v>
      </c>
      <c r="O11">
        <v>0.37</v>
      </c>
      <c r="P11">
        <v>0.47</v>
      </c>
      <c r="Q11">
        <v>0.43</v>
      </c>
      <c r="R11">
        <v>0.39</v>
      </c>
      <c r="S11">
        <v>1.1200000000000001</v>
      </c>
      <c r="T11">
        <v>0.43</v>
      </c>
      <c r="U11">
        <v>0.33</v>
      </c>
      <c r="V11">
        <v>0.43</v>
      </c>
      <c r="W11">
        <v>0.8</v>
      </c>
      <c r="X11">
        <v>0.49</v>
      </c>
      <c r="Y11">
        <v>0.36</v>
      </c>
      <c r="Z11">
        <v>0.19</v>
      </c>
      <c r="AA11">
        <v>0.78</v>
      </c>
      <c r="AB11">
        <v>0.52</v>
      </c>
      <c r="AC11">
        <v>0.38</v>
      </c>
      <c r="AD11">
        <v>0.54</v>
      </c>
      <c r="AE11">
        <v>0.36</v>
      </c>
      <c r="AF11">
        <v>0.4</v>
      </c>
      <c r="AG11">
        <v>0.32</v>
      </c>
    </row>
    <row r="12" spans="1:39" x14ac:dyDescent="0.3">
      <c r="A12">
        <v>10</v>
      </c>
      <c r="B12">
        <v>0.43</v>
      </c>
      <c r="C12">
        <v>0.39</v>
      </c>
      <c r="D12">
        <v>0.69</v>
      </c>
      <c r="E12">
        <v>0.5</v>
      </c>
      <c r="F12">
        <v>0.41</v>
      </c>
      <c r="G12">
        <v>0.39</v>
      </c>
      <c r="H12">
        <v>0.51</v>
      </c>
      <c r="I12">
        <v>0.46</v>
      </c>
      <c r="J12">
        <v>0.43</v>
      </c>
      <c r="K12">
        <v>0.88</v>
      </c>
      <c r="L12">
        <v>0.51</v>
      </c>
      <c r="M12">
        <v>0.35</v>
      </c>
      <c r="N12">
        <v>0.09</v>
      </c>
      <c r="O12">
        <v>0.37</v>
      </c>
      <c r="P12">
        <v>0.43</v>
      </c>
      <c r="Q12">
        <v>0.48</v>
      </c>
      <c r="R12">
        <v>0.55000000000000004</v>
      </c>
      <c r="S12">
        <v>1</v>
      </c>
      <c r="T12">
        <v>0.66</v>
      </c>
      <c r="U12">
        <v>0.44</v>
      </c>
      <c r="V12">
        <v>0.19</v>
      </c>
      <c r="W12">
        <v>0.27</v>
      </c>
      <c r="X12">
        <v>0.35</v>
      </c>
      <c r="Y12">
        <v>0.44</v>
      </c>
      <c r="Z12">
        <v>0.45</v>
      </c>
      <c r="AA12">
        <v>1.25</v>
      </c>
      <c r="AB12">
        <v>0.55000000000000004</v>
      </c>
      <c r="AC12">
        <v>0.39</v>
      </c>
      <c r="AD12">
        <v>0.38</v>
      </c>
      <c r="AE12">
        <v>0.4</v>
      </c>
      <c r="AF12">
        <v>0.45</v>
      </c>
      <c r="AG12">
        <v>0.4</v>
      </c>
    </row>
    <row r="13" spans="1:39" x14ac:dyDescent="0.3">
      <c r="A13">
        <v>11</v>
      </c>
      <c r="B13">
        <v>0.4</v>
      </c>
      <c r="C13">
        <v>1.1299999999999999</v>
      </c>
      <c r="D13">
        <v>0.6</v>
      </c>
      <c r="E13">
        <v>0.44</v>
      </c>
      <c r="F13">
        <v>0.34</v>
      </c>
      <c r="G13">
        <v>0.32</v>
      </c>
      <c r="H13">
        <v>0.42</v>
      </c>
      <c r="I13">
        <v>0.39</v>
      </c>
      <c r="J13">
        <v>0.23</v>
      </c>
      <c r="K13">
        <v>1</v>
      </c>
      <c r="L13">
        <v>0.46</v>
      </c>
      <c r="M13">
        <v>0.35</v>
      </c>
      <c r="N13">
        <v>0.39</v>
      </c>
      <c r="O13">
        <v>0.25</v>
      </c>
      <c r="P13">
        <v>0.17</v>
      </c>
      <c r="Q13">
        <v>0.48</v>
      </c>
      <c r="R13">
        <v>0.45</v>
      </c>
      <c r="S13">
        <v>1.1200000000000001</v>
      </c>
      <c r="T13">
        <v>0.44</v>
      </c>
      <c r="U13">
        <v>0.5</v>
      </c>
      <c r="V13">
        <v>0.05</v>
      </c>
      <c r="W13">
        <v>0.4</v>
      </c>
      <c r="X13">
        <v>0.41</v>
      </c>
      <c r="Y13">
        <v>0.46</v>
      </c>
      <c r="Z13">
        <v>0.45</v>
      </c>
      <c r="AA13">
        <v>1.1200000000000001</v>
      </c>
      <c r="AB13">
        <v>0.48</v>
      </c>
      <c r="AC13">
        <v>0.39</v>
      </c>
      <c r="AD13">
        <v>0.36</v>
      </c>
      <c r="AE13">
        <v>0.42</v>
      </c>
      <c r="AF13">
        <v>0.53</v>
      </c>
      <c r="AG13">
        <v>0.17</v>
      </c>
    </row>
    <row r="14" spans="1:39" x14ac:dyDescent="0.3">
      <c r="A14">
        <v>12</v>
      </c>
      <c r="B14">
        <v>0.34</v>
      </c>
      <c r="C14">
        <v>1.17</v>
      </c>
      <c r="D14">
        <v>0.61</v>
      </c>
      <c r="E14">
        <v>0.49</v>
      </c>
      <c r="F14">
        <v>0.43</v>
      </c>
      <c r="G14">
        <v>0.32</v>
      </c>
      <c r="H14">
        <v>0.44</v>
      </c>
      <c r="I14">
        <v>0.2</v>
      </c>
      <c r="J14">
        <v>0.48</v>
      </c>
      <c r="K14">
        <v>1.19</v>
      </c>
      <c r="L14">
        <v>0.56000000000000005</v>
      </c>
      <c r="M14">
        <v>0.35</v>
      </c>
      <c r="N14">
        <v>0.55000000000000004</v>
      </c>
      <c r="O14">
        <v>0.36</v>
      </c>
      <c r="P14">
        <v>0.41</v>
      </c>
      <c r="Q14">
        <v>0.37</v>
      </c>
      <c r="R14">
        <v>0.43</v>
      </c>
      <c r="S14">
        <v>0.81</v>
      </c>
      <c r="T14">
        <v>0.5</v>
      </c>
      <c r="U14">
        <v>0.42</v>
      </c>
      <c r="V14">
        <v>0.22</v>
      </c>
      <c r="W14">
        <v>0.32</v>
      </c>
      <c r="X14">
        <v>0.42</v>
      </c>
      <c r="Y14">
        <v>0.46</v>
      </c>
      <c r="Z14">
        <v>0.45</v>
      </c>
      <c r="AA14">
        <v>1.1000000000000001</v>
      </c>
      <c r="AB14">
        <v>0.6</v>
      </c>
      <c r="AC14">
        <v>0.39</v>
      </c>
      <c r="AD14">
        <v>0.32</v>
      </c>
      <c r="AE14">
        <v>0.46</v>
      </c>
      <c r="AF14">
        <v>0.41</v>
      </c>
      <c r="AG14">
        <v>0.22</v>
      </c>
    </row>
    <row r="15" spans="1:39" x14ac:dyDescent="0.3">
      <c r="A15">
        <v>13</v>
      </c>
      <c r="B15">
        <v>0.42</v>
      </c>
      <c r="C15">
        <v>1.06</v>
      </c>
      <c r="D15">
        <v>0.65</v>
      </c>
      <c r="E15">
        <v>0.38</v>
      </c>
      <c r="F15">
        <v>0.28999999999999998</v>
      </c>
      <c r="G15">
        <v>0.44</v>
      </c>
      <c r="H15">
        <v>0.39</v>
      </c>
      <c r="I15">
        <v>0.27</v>
      </c>
      <c r="J15">
        <v>0.41</v>
      </c>
      <c r="K15">
        <v>1.23</v>
      </c>
      <c r="L15">
        <v>0.52</v>
      </c>
      <c r="M15">
        <v>0.28000000000000003</v>
      </c>
      <c r="N15">
        <v>0.37</v>
      </c>
      <c r="O15">
        <v>0.24</v>
      </c>
      <c r="P15">
        <v>0.27</v>
      </c>
      <c r="Q15">
        <v>0.22</v>
      </c>
      <c r="R15">
        <v>0.17</v>
      </c>
      <c r="S15">
        <v>0.93</v>
      </c>
      <c r="T15">
        <v>0.5</v>
      </c>
      <c r="U15">
        <v>0.44</v>
      </c>
      <c r="V15">
        <v>0.35</v>
      </c>
      <c r="W15">
        <v>0.35</v>
      </c>
      <c r="X15">
        <v>0.42</v>
      </c>
      <c r="Y15">
        <v>0.37</v>
      </c>
      <c r="Z15">
        <v>0.45</v>
      </c>
      <c r="AA15">
        <v>1.39</v>
      </c>
      <c r="AB15">
        <v>0.52</v>
      </c>
      <c r="AC15">
        <v>0.39</v>
      </c>
      <c r="AD15">
        <v>0.48</v>
      </c>
      <c r="AE15">
        <v>0.27</v>
      </c>
      <c r="AF15">
        <v>0.52</v>
      </c>
      <c r="AG15">
        <v>0.14000000000000001</v>
      </c>
    </row>
    <row r="16" spans="1:39" x14ac:dyDescent="0.3">
      <c r="A16">
        <v>14</v>
      </c>
      <c r="B16">
        <v>0.52</v>
      </c>
      <c r="C16">
        <v>1.32</v>
      </c>
      <c r="D16">
        <v>0.53</v>
      </c>
      <c r="E16">
        <v>0.38</v>
      </c>
      <c r="F16">
        <v>0.46</v>
      </c>
      <c r="G16">
        <v>0.44</v>
      </c>
      <c r="H16">
        <v>0.31</v>
      </c>
      <c r="I16">
        <v>0.45</v>
      </c>
      <c r="J16">
        <v>0.23</v>
      </c>
      <c r="K16">
        <v>1.1200000000000001</v>
      </c>
      <c r="L16">
        <v>0.51</v>
      </c>
      <c r="M16">
        <v>0.22</v>
      </c>
      <c r="N16">
        <v>0.11</v>
      </c>
      <c r="O16">
        <v>0.46</v>
      </c>
      <c r="P16">
        <v>0.33</v>
      </c>
      <c r="Q16">
        <v>0.39</v>
      </c>
      <c r="R16">
        <v>0.51</v>
      </c>
      <c r="S16">
        <v>1.08</v>
      </c>
      <c r="T16">
        <v>0.46</v>
      </c>
      <c r="U16">
        <v>0.41</v>
      </c>
      <c r="V16">
        <v>0.34</v>
      </c>
      <c r="W16">
        <v>0.41</v>
      </c>
      <c r="X16">
        <v>0.41</v>
      </c>
      <c r="Y16">
        <v>0.46</v>
      </c>
      <c r="Z16">
        <v>0.45</v>
      </c>
      <c r="AA16">
        <v>1.37</v>
      </c>
      <c r="AB16">
        <v>0.6</v>
      </c>
      <c r="AC16">
        <v>0.39</v>
      </c>
      <c r="AD16">
        <v>0.39</v>
      </c>
      <c r="AE16">
        <v>0.34</v>
      </c>
      <c r="AF16">
        <v>0.35</v>
      </c>
      <c r="AG16">
        <v>0.26</v>
      </c>
    </row>
    <row r="17" spans="1:33" x14ac:dyDescent="0.3">
      <c r="A17">
        <v>15</v>
      </c>
      <c r="B17">
        <v>0.24</v>
      </c>
      <c r="C17">
        <v>1.1100000000000001</v>
      </c>
      <c r="D17">
        <v>0.53</v>
      </c>
      <c r="E17">
        <v>0.52</v>
      </c>
      <c r="F17">
        <v>0.43</v>
      </c>
      <c r="G17">
        <v>0.51</v>
      </c>
      <c r="H17">
        <v>0.31</v>
      </c>
      <c r="I17">
        <v>0.39</v>
      </c>
      <c r="J17">
        <v>0.25</v>
      </c>
      <c r="K17">
        <v>1.44</v>
      </c>
      <c r="L17">
        <v>0.57999999999999996</v>
      </c>
      <c r="M17">
        <v>0.31</v>
      </c>
      <c r="N17" s="7">
        <v>0.5</v>
      </c>
      <c r="O17">
        <v>0.25</v>
      </c>
      <c r="P17">
        <v>0.41</v>
      </c>
      <c r="Q17">
        <v>0.4</v>
      </c>
      <c r="R17">
        <v>0.34</v>
      </c>
      <c r="S17">
        <v>1.1499999999999999</v>
      </c>
      <c r="T17">
        <v>0.5</v>
      </c>
      <c r="U17">
        <v>0.37</v>
      </c>
      <c r="V17">
        <v>0.4</v>
      </c>
      <c r="W17">
        <v>0.28999999999999998</v>
      </c>
      <c r="X17">
        <v>0.24</v>
      </c>
      <c r="Y17">
        <v>0.42</v>
      </c>
      <c r="Z17">
        <v>0.45</v>
      </c>
      <c r="AA17">
        <v>1.1399999999999999</v>
      </c>
      <c r="AB17">
        <v>0.56999999999999995</v>
      </c>
      <c r="AC17">
        <v>0.2</v>
      </c>
      <c r="AD17">
        <v>0.42</v>
      </c>
      <c r="AE17">
        <v>0.24</v>
      </c>
      <c r="AF17">
        <v>0.56999999999999995</v>
      </c>
      <c r="AG17">
        <v>0.26</v>
      </c>
    </row>
    <row r="18" spans="1:33" x14ac:dyDescent="0.3">
      <c r="A18">
        <v>16</v>
      </c>
      <c r="B18">
        <v>0.25</v>
      </c>
      <c r="C18">
        <v>1.05</v>
      </c>
      <c r="D18">
        <v>0.56000000000000005</v>
      </c>
      <c r="E18">
        <v>0.45</v>
      </c>
      <c r="F18">
        <v>0.43</v>
      </c>
      <c r="G18">
        <v>0.39</v>
      </c>
      <c r="H18">
        <v>0.49</v>
      </c>
      <c r="I18">
        <v>0.51</v>
      </c>
      <c r="J18">
        <v>0.38</v>
      </c>
      <c r="K18">
        <v>0.73</v>
      </c>
      <c r="L18">
        <v>0.44</v>
      </c>
      <c r="M18">
        <v>0.37</v>
      </c>
      <c r="N18">
        <v>0.5</v>
      </c>
      <c r="O18">
        <v>0.52</v>
      </c>
      <c r="P18">
        <v>0.31</v>
      </c>
      <c r="Q18">
        <v>0.47</v>
      </c>
      <c r="R18">
        <v>0.28999999999999998</v>
      </c>
      <c r="S18">
        <v>1</v>
      </c>
      <c r="T18">
        <v>0.42</v>
      </c>
      <c r="U18">
        <v>0.42</v>
      </c>
      <c r="V18">
        <v>0.4</v>
      </c>
      <c r="W18">
        <v>0.4</v>
      </c>
      <c r="X18">
        <v>0.42</v>
      </c>
      <c r="Y18">
        <v>0.46</v>
      </c>
      <c r="Z18">
        <v>0.45</v>
      </c>
      <c r="AA18">
        <v>1.34</v>
      </c>
      <c r="AB18">
        <v>0.55000000000000004</v>
      </c>
      <c r="AC18">
        <v>0.51</v>
      </c>
      <c r="AD18">
        <v>0.42</v>
      </c>
      <c r="AE18">
        <v>0.38</v>
      </c>
      <c r="AF18">
        <v>0.36</v>
      </c>
      <c r="AG18">
        <v>0.27</v>
      </c>
    </row>
    <row r="19" spans="1:33" x14ac:dyDescent="0.3">
      <c r="A19">
        <v>17</v>
      </c>
      <c r="B19">
        <v>0.34</v>
      </c>
      <c r="C19">
        <v>0.94</v>
      </c>
      <c r="D19">
        <v>0.54</v>
      </c>
      <c r="E19">
        <v>0.45</v>
      </c>
      <c r="F19">
        <v>0.4</v>
      </c>
      <c r="G19">
        <v>0.47</v>
      </c>
      <c r="H19">
        <v>0.49</v>
      </c>
      <c r="I19">
        <v>0.5</v>
      </c>
      <c r="J19">
        <v>0.33</v>
      </c>
      <c r="K19">
        <v>0.78</v>
      </c>
      <c r="L19">
        <v>0.44</v>
      </c>
      <c r="M19">
        <v>0.21</v>
      </c>
      <c r="N19">
        <v>0.37</v>
      </c>
      <c r="O19">
        <v>0.4</v>
      </c>
      <c r="P19">
        <v>0.4</v>
      </c>
      <c r="Q19">
        <v>0.41</v>
      </c>
      <c r="R19">
        <v>0.5</v>
      </c>
      <c r="S19">
        <v>1.17</v>
      </c>
      <c r="T19">
        <v>0.42</v>
      </c>
      <c r="U19">
        <v>0.37</v>
      </c>
      <c r="V19">
        <v>0.34</v>
      </c>
      <c r="W19">
        <v>0.16</v>
      </c>
      <c r="X19">
        <v>0.39</v>
      </c>
      <c r="Y19">
        <v>0.41</v>
      </c>
      <c r="Z19">
        <v>0.45</v>
      </c>
      <c r="AA19">
        <v>0.55000000000000004</v>
      </c>
      <c r="AB19">
        <v>0.55000000000000004</v>
      </c>
      <c r="AC19">
        <v>0.42</v>
      </c>
      <c r="AD19">
        <v>0.39</v>
      </c>
      <c r="AE19">
        <v>0.42</v>
      </c>
      <c r="AF19">
        <v>0.47</v>
      </c>
      <c r="AG19">
        <v>0.32</v>
      </c>
    </row>
    <row r="20" spans="1:33" x14ac:dyDescent="0.3">
      <c r="A20">
        <v>18</v>
      </c>
      <c r="B20">
        <v>0.48</v>
      </c>
      <c r="C20">
        <v>1</v>
      </c>
      <c r="D20">
        <v>0.48</v>
      </c>
      <c r="E20">
        <v>0.44</v>
      </c>
      <c r="F20">
        <v>0.33</v>
      </c>
      <c r="G20">
        <v>0.47</v>
      </c>
      <c r="H20">
        <v>0.57999999999999996</v>
      </c>
      <c r="I20">
        <v>0.44</v>
      </c>
      <c r="J20">
        <v>0.44</v>
      </c>
      <c r="K20">
        <v>1.1499999999999999</v>
      </c>
      <c r="L20">
        <v>0.46</v>
      </c>
      <c r="M20">
        <v>0.33</v>
      </c>
      <c r="N20">
        <v>0.49</v>
      </c>
      <c r="O20">
        <v>0.32</v>
      </c>
      <c r="P20">
        <v>0.4</v>
      </c>
      <c r="Q20">
        <v>0.54</v>
      </c>
      <c r="R20">
        <v>0.41</v>
      </c>
      <c r="S20">
        <v>1.24</v>
      </c>
      <c r="T20">
        <v>0.53</v>
      </c>
      <c r="U20">
        <v>0.37</v>
      </c>
      <c r="V20">
        <v>0.38</v>
      </c>
      <c r="W20">
        <v>0.4</v>
      </c>
      <c r="Y20">
        <v>0.33</v>
      </c>
      <c r="Z20">
        <v>0.45</v>
      </c>
      <c r="AA20">
        <v>0.61</v>
      </c>
      <c r="AB20">
        <v>0.22</v>
      </c>
      <c r="AC20">
        <v>0.43</v>
      </c>
      <c r="AD20">
        <v>0.49</v>
      </c>
      <c r="AE20">
        <v>0.5</v>
      </c>
      <c r="AF20">
        <v>0.52</v>
      </c>
      <c r="AG20">
        <v>0.32</v>
      </c>
    </row>
    <row r="21" spans="1:33" x14ac:dyDescent="0.3">
      <c r="A21">
        <v>19</v>
      </c>
      <c r="B21">
        <v>0.34</v>
      </c>
      <c r="C21">
        <v>1.21</v>
      </c>
      <c r="D21">
        <v>0.51</v>
      </c>
      <c r="E21">
        <v>0.33</v>
      </c>
      <c r="F21">
        <v>0.36</v>
      </c>
      <c r="G21">
        <v>0.34</v>
      </c>
      <c r="H21">
        <v>0.39</v>
      </c>
      <c r="I21">
        <v>0.47</v>
      </c>
      <c r="J21">
        <v>0.44</v>
      </c>
      <c r="K21">
        <v>1.1499999999999999</v>
      </c>
      <c r="L21">
        <v>0.48</v>
      </c>
      <c r="M21">
        <v>0.26</v>
      </c>
      <c r="N21">
        <v>0.43</v>
      </c>
      <c r="Q21">
        <v>0.42</v>
      </c>
      <c r="R21">
        <v>0.41</v>
      </c>
      <c r="S21">
        <v>0.89</v>
      </c>
      <c r="T21">
        <v>0.59</v>
      </c>
      <c r="U21">
        <v>0.41</v>
      </c>
      <c r="V21">
        <v>0.43</v>
      </c>
      <c r="W21">
        <v>0.47</v>
      </c>
      <c r="Y21">
        <v>0.4</v>
      </c>
      <c r="Z21">
        <v>0.38</v>
      </c>
      <c r="AA21">
        <v>1</v>
      </c>
      <c r="AB21">
        <v>0.55000000000000004</v>
      </c>
      <c r="AC21">
        <v>0.27</v>
      </c>
      <c r="AD21">
        <v>0.49</v>
      </c>
      <c r="AE21">
        <v>0.4</v>
      </c>
      <c r="AF21">
        <v>0.34</v>
      </c>
      <c r="AG21">
        <v>0.36</v>
      </c>
    </row>
    <row r="22" spans="1:33" x14ac:dyDescent="0.3">
      <c r="A22">
        <v>20</v>
      </c>
      <c r="B22">
        <v>0.43</v>
      </c>
      <c r="C22">
        <v>1.0900000000000001</v>
      </c>
      <c r="D22">
        <v>0.53</v>
      </c>
      <c r="E22">
        <v>0.37</v>
      </c>
      <c r="F22">
        <v>0.46</v>
      </c>
      <c r="G22">
        <v>0.21</v>
      </c>
      <c r="H22">
        <v>0.6</v>
      </c>
      <c r="I22">
        <v>0.45</v>
      </c>
      <c r="J22">
        <v>0.44</v>
      </c>
      <c r="K22">
        <v>1.39</v>
      </c>
      <c r="L22">
        <v>0.48</v>
      </c>
      <c r="M22">
        <v>0.26</v>
      </c>
      <c r="N22">
        <v>0.43</v>
      </c>
      <c r="Q22">
        <v>0.39</v>
      </c>
      <c r="R22">
        <v>0.45</v>
      </c>
      <c r="S22">
        <v>1</v>
      </c>
      <c r="T22">
        <v>0.49</v>
      </c>
      <c r="U22">
        <v>0.37</v>
      </c>
      <c r="V22">
        <v>0.43</v>
      </c>
      <c r="W22">
        <v>0.32</v>
      </c>
      <c r="Y22">
        <v>0.41</v>
      </c>
      <c r="Z22">
        <v>0.42</v>
      </c>
      <c r="AA22">
        <v>1.53</v>
      </c>
      <c r="AB22">
        <v>0.55000000000000004</v>
      </c>
      <c r="AC22">
        <v>0.27</v>
      </c>
      <c r="AD22">
        <v>0.23</v>
      </c>
      <c r="AE22">
        <v>0.4</v>
      </c>
      <c r="AF22">
        <v>0.38</v>
      </c>
      <c r="AG22">
        <v>0.36</v>
      </c>
    </row>
    <row r="23" spans="1:33" x14ac:dyDescent="0.3">
      <c r="A23">
        <v>21</v>
      </c>
      <c r="B23">
        <v>0.43</v>
      </c>
      <c r="C23">
        <v>1.07</v>
      </c>
      <c r="D23">
        <v>0.49</v>
      </c>
      <c r="E23">
        <v>0.37</v>
      </c>
      <c r="F23">
        <v>0.32</v>
      </c>
      <c r="G23">
        <v>0.56999999999999995</v>
      </c>
      <c r="H23">
        <v>0.24</v>
      </c>
      <c r="I23">
        <v>0.5</v>
      </c>
      <c r="J23">
        <v>0.31</v>
      </c>
      <c r="K23">
        <v>1</v>
      </c>
      <c r="L23">
        <v>0.5</v>
      </c>
      <c r="M23">
        <v>0.4</v>
      </c>
      <c r="N23">
        <v>0.39</v>
      </c>
      <c r="Q23">
        <v>0.46</v>
      </c>
      <c r="R23">
        <v>0.45</v>
      </c>
      <c r="S23">
        <v>0.73</v>
      </c>
      <c r="T23">
        <v>0.61</v>
      </c>
      <c r="U23">
        <v>0.08</v>
      </c>
      <c r="V23">
        <v>0.28000000000000003</v>
      </c>
      <c r="W23">
        <v>0.32</v>
      </c>
      <c r="Y23">
        <v>0.23</v>
      </c>
      <c r="Z23">
        <v>0.34</v>
      </c>
      <c r="AA23">
        <v>1.57</v>
      </c>
      <c r="AB23">
        <v>0.5</v>
      </c>
      <c r="AC23">
        <v>0.51</v>
      </c>
      <c r="AD23">
        <v>0.44</v>
      </c>
      <c r="AE23">
        <v>0.4</v>
      </c>
      <c r="AF23">
        <v>0.38</v>
      </c>
      <c r="AG23">
        <v>0.26</v>
      </c>
    </row>
    <row r="24" spans="1:33" x14ac:dyDescent="0.3">
      <c r="A24">
        <v>22</v>
      </c>
      <c r="B24">
        <v>0.37</v>
      </c>
      <c r="C24">
        <v>1.1100000000000001</v>
      </c>
      <c r="D24">
        <v>0.43</v>
      </c>
      <c r="E24">
        <v>0.19</v>
      </c>
      <c r="F24">
        <v>0.37</v>
      </c>
      <c r="G24">
        <v>0.32</v>
      </c>
      <c r="H24">
        <v>0.47</v>
      </c>
      <c r="I24">
        <v>0.5</v>
      </c>
      <c r="J24">
        <v>0.46</v>
      </c>
      <c r="K24">
        <v>1</v>
      </c>
      <c r="L24">
        <v>0.47</v>
      </c>
      <c r="M24">
        <v>0.36</v>
      </c>
      <c r="N24">
        <v>0.35</v>
      </c>
      <c r="Q24">
        <v>0.35</v>
      </c>
      <c r="R24">
        <v>0.3</v>
      </c>
      <c r="S24">
        <v>1.19</v>
      </c>
      <c r="T24">
        <v>0.53</v>
      </c>
      <c r="U24">
        <v>0.37</v>
      </c>
      <c r="W24">
        <v>0.38</v>
      </c>
      <c r="Y24">
        <v>0</v>
      </c>
      <c r="Z24">
        <v>0.36</v>
      </c>
      <c r="AA24">
        <v>0.94</v>
      </c>
      <c r="AB24">
        <v>0.55000000000000004</v>
      </c>
      <c r="AC24">
        <v>0.37</v>
      </c>
      <c r="AD24">
        <v>0.44</v>
      </c>
      <c r="AE24">
        <v>0.37</v>
      </c>
      <c r="AF24">
        <v>0.46</v>
      </c>
      <c r="AG24">
        <v>0.23</v>
      </c>
    </row>
    <row r="25" spans="1:33" x14ac:dyDescent="0.3">
      <c r="A25">
        <v>23</v>
      </c>
      <c r="B25">
        <v>0.41</v>
      </c>
      <c r="C25">
        <v>0.95</v>
      </c>
      <c r="D25">
        <v>0.48</v>
      </c>
      <c r="E25">
        <v>0.28000000000000003</v>
      </c>
      <c r="F25">
        <v>0.28000000000000003</v>
      </c>
      <c r="G25">
        <v>0.26</v>
      </c>
      <c r="I25">
        <v>0.5</v>
      </c>
      <c r="J25">
        <v>0.46</v>
      </c>
      <c r="K25">
        <v>1.18</v>
      </c>
      <c r="L25">
        <v>0.63</v>
      </c>
      <c r="M25">
        <v>0.37</v>
      </c>
      <c r="N25">
        <v>0.28000000000000003</v>
      </c>
      <c r="Q25">
        <v>0.38</v>
      </c>
      <c r="R25">
        <v>0.47</v>
      </c>
      <c r="S25">
        <v>1</v>
      </c>
      <c r="T25">
        <v>0.48</v>
      </c>
      <c r="U25">
        <v>0</v>
      </c>
      <c r="W25">
        <v>0.23</v>
      </c>
      <c r="Y25">
        <v>0</v>
      </c>
      <c r="Z25">
        <v>0.47</v>
      </c>
      <c r="AA25">
        <v>1.37</v>
      </c>
      <c r="AB25">
        <v>0.55000000000000004</v>
      </c>
      <c r="AC25">
        <v>0.47</v>
      </c>
      <c r="AD25">
        <v>0.45</v>
      </c>
      <c r="AE25">
        <v>0.31</v>
      </c>
      <c r="AF25">
        <v>0.52</v>
      </c>
      <c r="AG25">
        <v>0.23</v>
      </c>
    </row>
    <row r="26" spans="1:33" x14ac:dyDescent="0.3">
      <c r="A26">
        <v>24</v>
      </c>
      <c r="B26">
        <v>0</v>
      </c>
      <c r="C26">
        <v>1.24</v>
      </c>
      <c r="D26">
        <v>0.55000000000000004</v>
      </c>
      <c r="F26">
        <v>0.39</v>
      </c>
      <c r="G26">
        <v>0.28999999999999998</v>
      </c>
      <c r="I26">
        <v>0.44</v>
      </c>
      <c r="J26">
        <v>0.46</v>
      </c>
      <c r="K26">
        <v>1.1399999999999999</v>
      </c>
      <c r="L26">
        <v>0.55000000000000004</v>
      </c>
      <c r="M26">
        <v>0.37</v>
      </c>
      <c r="N26">
        <v>0</v>
      </c>
      <c r="Q26">
        <v>0.48</v>
      </c>
      <c r="R26">
        <v>0.47</v>
      </c>
      <c r="S26">
        <v>1.2</v>
      </c>
      <c r="T26">
        <v>0.56000000000000005</v>
      </c>
      <c r="W26">
        <v>0.35</v>
      </c>
      <c r="Y26">
        <v>0.39</v>
      </c>
      <c r="Z26">
        <v>0.32</v>
      </c>
      <c r="AA26">
        <v>1.18</v>
      </c>
      <c r="AB26">
        <v>0.55000000000000004</v>
      </c>
      <c r="AC26">
        <v>0.47</v>
      </c>
      <c r="AD26">
        <v>0.44</v>
      </c>
      <c r="AE26">
        <v>7.0000000000000007E-2</v>
      </c>
      <c r="AF26">
        <v>0.53</v>
      </c>
      <c r="AG26">
        <v>0.32</v>
      </c>
    </row>
    <row r="27" spans="1:33" x14ac:dyDescent="0.3">
      <c r="A27">
        <v>25</v>
      </c>
      <c r="B27">
        <v>0</v>
      </c>
      <c r="C27">
        <v>1.2</v>
      </c>
      <c r="D27">
        <v>0.42</v>
      </c>
      <c r="F27">
        <v>0.28000000000000003</v>
      </c>
      <c r="G27">
        <v>0.41</v>
      </c>
      <c r="I27">
        <v>0.44</v>
      </c>
      <c r="J27">
        <v>0.32</v>
      </c>
      <c r="K27">
        <v>1.28</v>
      </c>
      <c r="L27">
        <v>0.53</v>
      </c>
      <c r="M27">
        <v>0.39</v>
      </c>
      <c r="N27">
        <v>0.18</v>
      </c>
      <c r="Q27">
        <v>0.42</v>
      </c>
      <c r="R27">
        <v>0.41</v>
      </c>
      <c r="S27">
        <v>1.19</v>
      </c>
      <c r="T27">
        <v>0.6</v>
      </c>
      <c r="W27">
        <v>0.39</v>
      </c>
      <c r="Y27">
        <v>0.4</v>
      </c>
      <c r="Z27">
        <v>0.37</v>
      </c>
      <c r="AA27">
        <v>1.6</v>
      </c>
      <c r="AB27">
        <v>0.55000000000000004</v>
      </c>
      <c r="AC27">
        <v>0.38</v>
      </c>
      <c r="AD27">
        <v>0.44</v>
      </c>
      <c r="AF27">
        <v>0.53</v>
      </c>
      <c r="AG27">
        <v>0.35</v>
      </c>
    </row>
    <row r="28" spans="1:33" x14ac:dyDescent="0.3">
      <c r="A28">
        <v>26</v>
      </c>
      <c r="C28">
        <v>1.1599999999999999</v>
      </c>
      <c r="D28">
        <v>0.6</v>
      </c>
      <c r="F28">
        <v>0.33</v>
      </c>
      <c r="G28">
        <v>0.35</v>
      </c>
      <c r="I28">
        <v>0.51</v>
      </c>
      <c r="J28">
        <v>0.26</v>
      </c>
      <c r="K28">
        <v>1</v>
      </c>
      <c r="L28">
        <v>0.51</v>
      </c>
      <c r="M28">
        <v>0.39</v>
      </c>
      <c r="Q28">
        <v>0.41</v>
      </c>
      <c r="R28">
        <v>0.45</v>
      </c>
      <c r="S28">
        <v>1</v>
      </c>
      <c r="T28">
        <v>0.61</v>
      </c>
      <c r="Y28">
        <v>0.39</v>
      </c>
      <c r="Z28">
        <v>0.41</v>
      </c>
      <c r="AA28">
        <v>1.32</v>
      </c>
      <c r="AB28">
        <v>0.55000000000000004</v>
      </c>
      <c r="AC28">
        <v>0.06</v>
      </c>
      <c r="AD28">
        <v>0.47</v>
      </c>
      <c r="AF28">
        <v>0.47</v>
      </c>
      <c r="AG28">
        <v>0.34</v>
      </c>
    </row>
    <row r="29" spans="1:33" x14ac:dyDescent="0.3">
      <c r="A29">
        <v>27</v>
      </c>
      <c r="C29">
        <v>1</v>
      </c>
      <c r="D29">
        <v>0.52</v>
      </c>
      <c r="F29">
        <v>0.32</v>
      </c>
      <c r="G29">
        <v>0.5</v>
      </c>
      <c r="I29">
        <v>0.09</v>
      </c>
      <c r="J29">
        <v>0.49</v>
      </c>
      <c r="K29">
        <v>0.47</v>
      </c>
      <c r="L29">
        <v>0.47</v>
      </c>
      <c r="M29">
        <v>0.35</v>
      </c>
      <c r="Q29">
        <v>0.32</v>
      </c>
      <c r="R29">
        <v>0.45</v>
      </c>
      <c r="S29">
        <v>0.87</v>
      </c>
      <c r="T29">
        <v>0.42</v>
      </c>
      <c r="Y29">
        <v>0.34</v>
      </c>
      <c r="Z29">
        <v>0.41</v>
      </c>
      <c r="AA29">
        <v>1.37</v>
      </c>
      <c r="AB29">
        <v>0.55000000000000004</v>
      </c>
      <c r="AC29">
        <v>0.4</v>
      </c>
      <c r="AD29">
        <v>0.41</v>
      </c>
      <c r="AG29">
        <v>0.34</v>
      </c>
    </row>
    <row r="30" spans="1:33" x14ac:dyDescent="0.3">
      <c r="A30">
        <v>28</v>
      </c>
      <c r="C30">
        <v>0.78</v>
      </c>
      <c r="D30">
        <v>0.67</v>
      </c>
      <c r="F30">
        <v>0.28000000000000003</v>
      </c>
      <c r="G30">
        <v>0.17</v>
      </c>
      <c r="I30">
        <v>0.67</v>
      </c>
      <c r="J30">
        <v>0.43</v>
      </c>
      <c r="K30">
        <v>1.33</v>
      </c>
      <c r="L30">
        <v>0.46</v>
      </c>
      <c r="M30">
        <v>0.33</v>
      </c>
      <c r="Q30">
        <v>0.25</v>
      </c>
      <c r="R30">
        <v>0.39</v>
      </c>
      <c r="S30">
        <v>0.99</v>
      </c>
      <c r="T30">
        <v>0.46</v>
      </c>
      <c r="Y30">
        <v>0.38</v>
      </c>
      <c r="Z30">
        <v>0.41</v>
      </c>
      <c r="AA30">
        <v>0.99</v>
      </c>
      <c r="AB30">
        <v>0.59</v>
      </c>
      <c r="AC30">
        <v>0.4</v>
      </c>
      <c r="AD30">
        <v>0.44</v>
      </c>
      <c r="AG30">
        <v>0.38</v>
      </c>
    </row>
    <row r="31" spans="1:33" ht="28.8" x14ac:dyDescent="0.3">
      <c r="A31">
        <v>29</v>
      </c>
      <c r="C31">
        <v>1.17</v>
      </c>
      <c r="D31">
        <v>0.55000000000000004</v>
      </c>
      <c r="F31">
        <v>0.28000000000000003</v>
      </c>
      <c r="G31">
        <v>0.46</v>
      </c>
      <c r="I31">
        <v>0.44</v>
      </c>
      <c r="J31">
        <v>0</v>
      </c>
      <c r="K31">
        <v>1</v>
      </c>
      <c r="L31">
        <v>0.54</v>
      </c>
      <c r="M31">
        <v>0.33</v>
      </c>
      <c r="Q31">
        <v>0.12</v>
      </c>
      <c r="R31">
        <v>0.48</v>
      </c>
      <c r="S31">
        <v>1.1399999999999999</v>
      </c>
      <c r="T31">
        <v>0.5</v>
      </c>
      <c r="Y31">
        <v>0.41</v>
      </c>
      <c r="AA31">
        <v>1.2</v>
      </c>
      <c r="AB31">
        <v>0.59</v>
      </c>
      <c r="AC31" s="7" t="s">
        <v>24</v>
      </c>
      <c r="AD31">
        <v>0.44</v>
      </c>
      <c r="AG31">
        <v>0.32</v>
      </c>
    </row>
    <row r="32" spans="1:33" x14ac:dyDescent="0.3">
      <c r="A32">
        <v>30</v>
      </c>
      <c r="C32">
        <v>1.22</v>
      </c>
      <c r="D32">
        <v>0.47</v>
      </c>
      <c r="F32">
        <v>0</v>
      </c>
      <c r="G32">
        <v>0.46</v>
      </c>
      <c r="I32">
        <v>0.43</v>
      </c>
      <c r="K32">
        <v>0.24</v>
      </c>
      <c r="L32">
        <v>0.45</v>
      </c>
      <c r="M32">
        <v>0.11</v>
      </c>
      <c r="Q32">
        <v>0</v>
      </c>
      <c r="R32">
        <v>0.38</v>
      </c>
      <c r="S32">
        <v>1.1100000000000001</v>
      </c>
      <c r="T32">
        <v>0.44</v>
      </c>
      <c r="AA32">
        <v>1.1100000000000001</v>
      </c>
      <c r="AB32">
        <v>0.53</v>
      </c>
      <c r="AD32">
        <v>0.46</v>
      </c>
      <c r="AG32">
        <v>0.27</v>
      </c>
    </row>
    <row r="33" spans="1:33" x14ac:dyDescent="0.3">
      <c r="A33">
        <v>31</v>
      </c>
      <c r="C33">
        <v>1.1499999999999999</v>
      </c>
      <c r="D33">
        <v>0.43</v>
      </c>
      <c r="G33">
        <v>0.46</v>
      </c>
      <c r="I33">
        <v>0.43</v>
      </c>
      <c r="K33">
        <v>0.23</v>
      </c>
      <c r="L33">
        <v>0.56999999999999995</v>
      </c>
      <c r="R33">
        <v>0</v>
      </c>
      <c r="S33">
        <v>1.06</v>
      </c>
      <c r="T33">
        <v>0.2</v>
      </c>
      <c r="AA33">
        <v>1.33</v>
      </c>
      <c r="AB33">
        <v>0.61</v>
      </c>
      <c r="AG33">
        <v>0</v>
      </c>
    </row>
    <row r="34" spans="1:33" x14ac:dyDescent="0.3">
      <c r="A34">
        <v>32</v>
      </c>
      <c r="C34">
        <v>1.07</v>
      </c>
      <c r="D34">
        <v>0.42</v>
      </c>
      <c r="G34">
        <v>0</v>
      </c>
      <c r="I34">
        <v>0</v>
      </c>
      <c r="K34">
        <v>1.1200000000000001</v>
      </c>
      <c r="L34">
        <v>0.68</v>
      </c>
      <c r="S34">
        <v>0.99</v>
      </c>
      <c r="T34">
        <v>0.52</v>
      </c>
      <c r="AA34">
        <v>1.43</v>
      </c>
      <c r="AB34">
        <v>0.59</v>
      </c>
      <c r="AG34">
        <v>0</v>
      </c>
    </row>
    <row r="35" spans="1:33" x14ac:dyDescent="0.3">
      <c r="A35">
        <v>33</v>
      </c>
      <c r="C35">
        <v>1.34</v>
      </c>
      <c r="D35">
        <v>0.54</v>
      </c>
      <c r="K35">
        <v>1.27</v>
      </c>
      <c r="L35">
        <v>0.47</v>
      </c>
      <c r="S35">
        <v>1.59</v>
      </c>
      <c r="T35">
        <v>0.52</v>
      </c>
      <c r="AA35">
        <v>1.31</v>
      </c>
      <c r="AB35">
        <v>0.59</v>
      </c>
    </row>
    <row r="36" spans="1:33" x14ac:dyDescent="0.3">
      <c r="A36">
        <v>34</v>
      </c>
      <c r="C36">
        <v>0.79</v>
      </c>
      <c r="D36">
        <v>0.1</v>
      </c>
      <c r="K36">
        <v>0.88</v>
      </c>
      <c r="L36">
        <v>0.63</v>
      </c>
      <c r="S36">
        <v>1.1100000000000001</v>
      </c>
      <c r="T36">
        <v>0.47</v>
      </c>
      <c r="AA36">
        <v>1.1499999999999999</v>
      </c>
      <c r="AB36">
        <v>0.66</v>
      </c>
    </row>
    <row r="37" spans="1:33" x14ac:dyDescent="0.3">
      <c r="A37">
        <v>35</v>
      </c>
      <c r="C37">
        <v>0.56999999999999995</v>
      </c>
      <c r="D37">
        <v>0.38</v>
      </c>
      <c r="K37">
        <v>1.1000000000000001</v>
      </c>
      <c r="L37">
        <v>0.08</v>
      </c>
      <c r="S37">
        <v>1.34</v>
      </c>
      <c r="T37">
        <v>0.47</v>
      </c>
      <c r="AA37">
        <v>1.08</v>
      </c>
      <c r="AB37">
        <v>0.51</v>
      </c>
    </row>
    <row r="38" spans="1:33" x14ac:dyDescent="0.3">
      <c r="A38">
        <v>36</v>
      </c>
      <c r="C38">
        <v>1.07</v>
      </c>
      <c r="D38">
        <v>0.62</v>
      </c>
      <c r="K38">
        <v>1</v>
      </c>
      <c r="L38">
        <v>0.48</v>
      </c>
      <c r="S38">
        <v>0.85</v>
      </c>
      <c r="T38">
        <v>0.34</v>
      </c>
      <c r="AA38">
        <v>1.2</v>
      </c>
      <c r="AB38">
        <v>0.59</v>
      </c>
    </row>
    <row r="39" spans="1:33" x14ac:dyDescent="0.3">
      <c r="A39">
        <v>37</v>
      </c>
      <c r="C39">
        <v>1.24</v>
      </c>
      <c r="D39">
        <v>0.55000000000000004</v>
      </c>
      <c r="K39">
        <v>0.68</v>
      </c>
      <c r="L39">
        <v>0.53</v>
      </c>
      <c r="S39">
        <v>1</v>
      </c>
      <c r="T39">
        <v>0.51</v>
      </c>
      <c r="AA39">
        <v>0.91</v>
      </c>
      <c r="AB39">
        <v>0.54</v>
      </c>
    </row>
    <row r="40" spans="1:33" x14ac:dyDescent="0.3">
      <c r="A40">
        <v>38</v>
      </c>
      <c r="C40">
        <v>1</v>
      </c>
      <c r="D40">
        <v>0.55000000000000004</v>
      </c>
      <c r="K40">
        <v>0.89</v>
      </c>
      <c r="L40">
        <v>0.65</v>
      </c>
      <c r="S40">
        <v>1.07</v>
      </c>
      <c r="T40">
        <v>0.49</v>
      </c>
      <c r="AA40">
        <v>1.07</v>
      </c>
      <c r="AB40">
        <v>0.51</v>
      </c>
    </row>
    <row r="41" spans="1:33" x14ac:dyDescent="0.3">
      <c r="A41">
        <v>39</v>
      </c>
      <c r="C41">
        <v>1.1000000000000001</v>
      </c>
      <c r="D41">
        <v>0.53</v>
      </c>
      <c r="K41">
        <v>0.72</v>
      </c>
      <c r="S41">
        <v>1.18</v>
      </c>
      <c r="T41">
        <v>0.16</v>
      </c>
      <c r="AA41">
        <v>1</v>
      </c>
      <c r="AB41">
        <v>0.51</v>
      </c>
    </row>
    <row r="42" spans="1:33" x14ac:dyDescent="0.3">
      <c r="A42">
        <v>40</v>
      </c>
      <c r="C42">
        <v>0.48</v>
      </c>
      <c r="D42">
        <v>0.53</v>
      </c>
      <c r="K42">
        <v>0.11</v>
      </c>
      <c r="S42">
        <v>0.95</v>
      </c>
      <c r="T42">
        <v>0.67</v>
      </c>
      <c r="AA42">
        <v>0.79</v>
      </c>
      <c r="AB42">
        <v>0.62</v>
      </c>
    </row>
    <row r="43" spans="1:33" x14ac:dyDescent="0.3">
      <c r="A43">
        <v>41</v>
      </c>
      <c r="C43">
        <v>0.32</v>
      </c>
      <c r="K43">
        <v>7.0000000000000007E-2</v>
      </c>
      <c r="S43">
        <v>0.95</v>
      </c>
      <c r="T43">
        <v>0.47</v>
      </c>
      <c r="AA43">
        <v>1.29</v>
      </c>
      <c r="AB43">
        <v>0.68</v>
      </c>
    </row>
    <row r="44" spans="1:33" x14ac:dyDescent="0.3">
      <c r="A44">
        <v>42</v>
      </c>
      <c r="C44">
        <v>1.18</v>
      </c>
      <c r="S44">
        <v>1</v>
      </c>
      <c r="T44">
        <v>0</v>
      </c>
      <c r="AA44">
        <v>0.4</v>
      </c>
      <c r="AB44">
        <v>0.49</v>
      </c>
    </row>
    <row r="45" spans="1:33" x14ac:dyDescent="0.3">
      <c r="A45">
        <v>43</v>
      </c>
      <c r="C45">
        <v>0.39</v>
      </c>
      <c r="S45">
        <v>1.04</v>
      </c>
      <c r="AA45">
        <v>1.45</v>
      </c>
      <c r="AB45">
        <v>0.64</v>
      </c>
    </row>
    <row r="46" spans="1:33" x14ac:dyDescent="0.3">
      <c r="A46">
        <v>44</v>
      </c>
      <c r="C46">
        <v>1.26</v>
      </c>
      <c r="S46">
        <v>1.05</v>
      </c>
      <c r="AA46">
        <v>0.44</v>
      </c>
      <c r="AB46">
        <v>0.62</v>
      </c>
    </row>
    <row r="47" spans="1:33" x14ac:dyDescent="0.3">
      <c r="A47">
        <v>45</v>
      </c>
      <c r="S47">
        <v>1.19</v>
      </c>
      <c r="AA47">
        <v>0.95</v>
      </c>
      <c r="AB47">
        <v>0.7</v>
      </c>
    </row>
    <row r="48" spans="1:33" x14ac:dyDescent="0.3">
      <c r="A48">
        <v>46</v>
      </c>
      <c r="S48">
        <v>1.3</v>
      </c>
      <c r="AA48">
        <v>0.63</v>
      </c>
      <c r="AB48">
        <v>0.49</v>
      </c>
    </row>
    <row r="49" spans="1:33" x14ac:dyDescent="0.3">
      <c r="A49">
        <v>47</v>
      </c>
      <c r="S49">
        <v>0.92</v>
      </c>
      <c r="AA49">
        <v>1</v>
      </c>
      <c r="AB49">
        <v>0.45</v>
      </c>
    </row>
    <row r="50" spans="1:33" x14ac:dyDescent="0.3">
      <c r="A50">
        <v>48</v>
      </c>
      <c r="AA50">
        <v>1.2</v>
      </c>
      <c r="AB50">
        <v>0.27</v>
      </c>
    </row>
    <row r="51" spans="1:33" x14ac:dyDescent="0.3">
      <c r="A51">
        <v>49</v>
      </c>
      <c r="AA51">
        <v>1.1599999999999999</v>
      </c>
    </row>
    <row r="52" spans="1:33" x14ac:dyDescent="0.3">
      <c r="A52">
        <v>50</v>
      </c>
      <c r="AA52">
        <v>0.54</v>
      </c>
    </row>
    <row r="53" spans="1:33" x14ac:dyDescent="0.3">
      <c r="A53" t="s">
        <v>25</v>
      </c>
      <c r="B53">
        <f>SUM(B3:B52)</f>
        <v>9.7199999999999989</v>
      </c>
      <c r="C53">
        <f t="shared" ref="C53:H53" si="0">SUM(C3:C52)</f>
        <v>45.85</v>
      </c>
      <c r="D53">
        <f t="shared" si="0"/>
        <v>20.830000000000005</v>
      </c>
      <c r="E53">
        <f t="shared" si="0"/>
        <v>9.8399999999999981</v>
      </c>
      <c r="F53">
        <f t="shared" si="0"/>
        <v>11.269999999999998</v>
      </c>
      <c r="G53">
        <f t="shared" si="0"/>
        <v>12.430000000000001</v>
      </c>
      <c r="H53">
        <f t="shared" si="0"/>
        <v>9.74</v>
      </c>
      <c r="I53">
        <f t="shared" ref="I53" si="1">SUM(I3:I52)</f>
        <v>13.669999999999996</v>
      </c>
      <c r="J53">
        <f t="shared" ref="J53" si="2">SUM(J3:J52)</f>
        <v>10.640000000000002</v>
      </c>
      <c r="K53">
        <f t="shared" ref="K53" si="3">SUM(K3:K52)</f>
        <v>38.119999999999997</v>
      </c>
      <c r="L53">
        <f t="shared" ref="L53" si="4">SUM(L3:L52)</f>
        <v>19.209999999999997</v>
      </c>
      <c r="M53">
        <f t="shared" ref="M53" si="5">SUM(M3:M52)</f>
        <v>10.33</v>
      </c>
      <c r="N53">
        <f t="shared" ref="N53" si="6">SUM(N3:N52)</f>
        <v>8.9899999999999984</v>
      </c>
      <c r="O53">
        <f t="shared" ref="O53" si="7">SUM(O3:O52)</f>
        <v>6.740000000000002</v>
      </c>
      <c r="P53">
        <f t="shared" ref="P53" si="8">SUM(P3:P52)</f>
        <v>7.3400000000000007</v>
      </c>
      <c r="Q53">
        <f t="shared" ref="Q53" si="9">SUM(Q3:Q52)</f>
        <v>11.650000000000004</v>
      </c>
      <c r="R53">
        <f t="shared" ref="R53" si="10">SUM(R3:R52)</f>
        <v>12.660000000000002</v>
      </c>
      <c r="S53">
        <f t="shared" ref="S53" si="11">SUM(S3:S52)</f>
        <v>50.910000000000018</v>
      </c>
      <c r="T53">
        <f t="shared" ref="T53" si="12">SUM(T3:T52)</f>
        <v>20.409999999999997</v>
      </c>
      <c r="U53">
        <f t="shared" ref="U53" si="13">SUM(U3:U52)</f>
        <v>8.68</v>
      </c>
      <c r="V53">
        <f t="shared" ref="V53" si="14">SUM(V3:V52)</f>
        <v>7.09</v>
      </c>
      <c r="W53">
        <f t="shared" ref="W53" si="15">SUM(W3:W52)</f>
        <v>9.1400000000000023</v>
      </c>
      <c r="X53">
        <f t="shared" ref="X53" si="16">SUM(X3:X52)</f>
        <v>6.51</v>
      </c>
      <c r="Y53">
        <f t="shared" ref="Y53" si="17">SUM(Y3:Y52)</f>
        <v>11.080000000000004</v>
      </c>
      <c r="Z53">
        <f t="shared" ref="Z53" si="18">SUM(Z3:Z52)</f>
        <v>11.440000000000001</v>
      </c>
      <c r="AA53">
        <f t="shared" ref="AA53" si="19">SUM(AA3:AA52)</f>
        <v>54.790000000000006</v>
      </c>
      <c r="AB53">
        <f t="shared" ref="AB53" si="20">SUM(AB3:AB52)</f>
        <v>25.770000000000007</v>
      </c>
      <c r="AC53">
        <f t="shared" ref="AC53" si="21">SUM(AC3:AC52)</f>
        <v>10.98</v>
      </c>
      <c r="AD53">
        <f t="shared" ref="AD53" si="22">SUM(AD3:AD52)</f>
        <v>12.95</v>
      </c>
      <c r="AE53">
        <f t="shared" ref="AE53" si="23">SUM(AE3:AE52)</f>
        <v>8.98</v>
      </c>
      <c r="AF53">
        <f t="shared" ref="AF53" si="24">SUM(AF3:AF52)</f>
        <v>11.31</v>
      </c>
      <c r="AG53">
        <f t="shared" ref="AG53" si="25">SUM(AG3:AG52)</f>
        <v>8.9200000000000017</v>
      </c>
    </row>
    <row r="54" spans="1:33" x14ac:dyDescent="0.3">
      <c r="A54" t="s">
        <v>26</v>
      </c>
      <c r="B54">
        <v>9.8000000000000007</v>
      </c>
      <c r="C54">
        <v>46.4</v>
      </c>
      <c r="D54">
        <v>20.85</v>
      </c>
      <c r="E54">
        <v>10.029999999999999</v>
      </c>
      <c r="F54">
        <v>11.94</v>
      </c>
      <c r="G54">
        <v>12.56</v>
      </c>
      <c r="H54">
        <v>12.05</v>
      </c>
      <c r="I54">
        <v>13.78</v>
      </c>
      <c r="J54">
        <v>10.72</v>
      </c>
      <c r="K54">
        <v>38.29</v>
      </c>
      <c r="L54">
        <v>19.440000000000001</v>
      </c>
      <c r="M54">
        <v>11.22</v>
      </c>
      <c r="N54">
        <v>9.3699999999999992</v>
      </c>
      <c r="O54">
        <v>6.94</v>
      </c>
      <c r="Q54">
        <v>12.54</v>
      </c>
      <c r="R54">
        <v>12.85</v>
      </c>
      <c r="S54">
        <v>52.31</v>
      </c>
      <c r="T54">
        <v>20.38</v>
      </c>
      <c r="U54">
        <v>8.9700000000000006</v>
      </c>
      <c r="V54">
        <v>7.52</v>
      </c>
      <c r="W54">
        <v>8.66</v>
      </c>
      <c r="X54">
        <v>6.94</v>
      </c>
      <c r="Y54">
        <v>11.22</v>
      </c>
      <c r="Z54">
        <v>11.51</v>
      </c>
      <c r="AA54">
        <v>52.18</v>
      </c>
      <c r="AB54">
        <v>25.03</v>
      </c>
      <c r="AC54">
        <v>12.12</v>
      </c>
      <c r="AD54" s="7">
        <v>12.98</v>
      </c>
      <c r="AE54">
        <v>9.2799999999999994</v>
      </c>
      <c r="AF54">
        <v>10.18</v>
      </c>
    </row>
  </sheetData>
  <mergeCells count="5">
    <mergeCell ref="B1:I1"/>
    <mergeCell ref="J1:Q1"/>
    <mergeCell ref="R1:Y1"/>
    <mergeCell ref="Z1:AG1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f36b85-f78c-417a-b96e-caf9304638fe">
      <Terms xmlns="http://schemas.microsoft.com/office/infopath/2007/PartnerControls"/>
    </lcf76f155ced4ddcb4097134ff3c332f>
    <TaxCatchAll xmlns="090e2858-dbbe-4c12-b8be-891bf7f96c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0A720249C24748BF7DE4641B7ACDA8" ma:contentTypeVersion="11" ma:contentTypeDescription="Ein neues Dokument erstellen." ma:contentTypeScope="" ma:versionID="e2ce1b99e046967386b9c90566ca2cc2">
  <xsd:schema xmlns:xsd="http://www.w3.org/2001/XMLSchema" xmlns:xs="http://www.w3.org/2001/XMLSchema" xmlns:p="http://schemas.microsoft.com/office/2006/metadata/properties" xmlns:ns2="84f36b85-f78c-417a-b96e-caf9304638fe" xmlns:ns3="090e2858-dbbe-4c12-b8be-891bf7f96cee" targetNamespace="http://schemas.microsoft.com/office/2006/metadata/properties" ma:root="true" ma:fieldsID="b32afdb51d8c109617a363911360627c" ns2:_="" ns3:_="">
    <xsd:import namespace="84f36b85-f78c-417a-b96e-caf9304638fe"/>
    <xsd:import namespace="090e2858-dbbe-4c12-b8be-891bf7f96c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36b85-f78c-417a-b96e-caf930463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d2f3aa19-da7d-4521-bc4a-7ede8af266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e2858-dbbe-4c12-b8be-891bf7f96c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c18128-39e5-4326-994c-868f4f1eec5d}" ma:internalName="TaxCatchAll" ma:showField="CatchAllData" ma:web="090e2858-dbbe-4c12-b8be-891bf7f96c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D83577-F9F2-470A-B227-D896D76D52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329C48-4AD5-423D-A055-656DEFC376C0}">
  <ds:schemaRefs>
    <ds:schemaRef ds:uri="http://schemas.microsoft.com/office/2006/metadata/properties"/>
    <ds:schemaRef ds:uri="http://schemas.microsoft.com/office/infopath/2007/PartnerControls"/>
    <ds:schemaRef ds:uri="84f36b85-f78c-417a-b96e-caf9304638fe"/>
    <ds:schemaRef ds:uri="090e2858-dbbe-4c12-b8be-891bf7f96cee"/>
  </ds:schemaRefs>
</ds:datastoreItem>
</file>

<file path=customXml/itemProps3.xml><?xml version="1.0" encoding="utf-8"?>
<ds:datastoreItem xmlns:ds="http://schemas.openxmlformats.org/officeDocument/2006/customXml" ds:itemID="{B28C29CB-DFEB-40A4-A902-4E7F64547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36b85-f78c-417a-b96e-caf9304638fe"/>
    <ds:schemaRef ds:uri="090e2858-dbbe-4c12-b8be-891bf7f96c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Anzahl (-)</vt:lpstr>
      <vt:lpstr>Gewicht (g)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Dietzel, Sophia</dc:creator>
  <cp:keywords/>
  <dc:description/>
  <cp:lastModifiedBy>Kruppa-Scheetz, Jochen</cp:lastModifiedBy>
  <cp:revision/>
  <dcterms:created xsi:type="dcterms:W3CDTF">2024-05-08T18:03:03Z</dcterms:created>
  <dcterms:modified xsi:type="dcterms:W3CDTF">2024-10-10T10:56:43Z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0x010100240A720249C24748BF7DE4641B7ACDA8</vt:lpwstr>
  </property>
  <property fmtid="{D5CDD505-2E9C-101B-9397-08002B2CF9AE}" pid="3" name="MediaServiceImageTags">
    <vt:lpwstr/>
  </property>
</Properties>
</file>