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kruppa\Desktop\"/>
    </mc:Choice>
  </mc:AlternateContent>
  <xr:revisionPtr revIDLastSave="0" documentId="13_ncr:1_{8C1255C4-BEB3-495C-ADA0-8A4FCABA8AA7}" xr6:coauthVersionLast="47" xr6:coauthVersionMax="47" xr10:uidLastSave="{00000000-0000-0000-0000-000000000000}"/>
  <bookViews>
    <workbookView xWindow="996" yWindow="0" windowWidth="18372" windowHeight="10800" activeTab="4" xr2:uid="{00000000-000D-0000-FFFF-FFFF00000000}"/>
  </bookViews>
  <sheets>
    <sheet name="Planung" sheetId="2" r:id="rId1"/>
    <sheet name="Randomisierung" sheetId="3" r:id="rId2"/>
    <sheet name="Ansetzen" sheetId="4" r:id="rId3"/>
    <sheet name="Bonitur" sheetId="5" r:id="rId4"/>
    <sheet name="Auswertung" sheetId="6" r:id="rId5"/>
    <sheet name="data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5" i="6" l="1"/>
  <c r="AE9" i="6"/>
  <c r="AB5" i="6"/>
  <c r="AF3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AB193" i="6"/>
  <c r="AB191" i="6"/>
  <c r="AB189" i="6"/>
  <c r="AF189" i="6" s="1"/>
  <c r="AB187" i="6"/>
  <c r="AB181" i="6"/>
  <c r="AB179" i="6"/>
  <c r="AB177" i="6"/>
  <c r="AF177" i="6" s="1"/>
  <c r="AB175" i="6"/>
  <c r="AB169" i="6"/>
  <c r="AB167" i="6"/>
  <c r="AB165" i="6"/>
  <c r="AF165" i="6" s="1"/>
  <c r="AB163" i="6"/>
  <c r="AB157" i="6"/>
  <c r="AB155" i="6"/>
  <c r="AB153" i="6"/>
  <c r="AF153" i="6" s="1"/>
  <c r="AB151" i="6"/>
  <c r="AB145" i="6"/>
  <c r="AB143" i="6"/>
  <c r="AB141" i="6"/>
  <c r="AF141" i="6" s="1"/>
  <c r="AB139" i="6"/>
  <c r="AB133" i="6"/>
  <c r="AB131" i="6"/>
  <c r="AB129" i="6"/>
  <c r="AF129" i="6" s="1"/>
  <c r="AB127" i="6"/>
  <c r="AB121" i="6"/>
  <c r="AB119" i="6"/>
  <c r="AB117" i="6"/>
  <c r="AF117" i="6" s="1"/>
  <c r="AB115" i="6"/>
  <c r="AB109" i="6"/>
  <c r="AB107" i="6"/>
  <c r="AB105" i="6"/>
  <c r="AF105" i="6" s="1"/>
  <c r="AB103" i="6"/>
  <c r="AB97" i="6"/>
  <c r="AB95" i="6"/>
  <c r="AB93" i="6"/>
  <c r="AF93" i="6" s="1"/>
  <c r="AB91" i="6"/>
  <c r="AB85" i="6"/>
  <c r="AB83" i="6"/>
  <c r="AB81" i="6"/>
  <c r="AF81" i="6" s="1"/>
  <c r="AB79" i="6"/>
  <c r="AB73" i="6"/>
  <c r="AB71" i="6"/>
  <c r="AB69" i="6"/>
  <c r="AF69" i="6" s="1"/>
  <c r="AB67" i="6"/>
  <c r="AB61" i="6"/>
  <c r="AB59" i="6"/>
  <c r="AB57" i="6"/>
  <c r="AF57" i="6" s="1"/>
  <c r="AB55" i="6"/>
  <c r="AB49" i="6"/>
  <c r="AB47" i="6"/>
  <c r="AB45" i="6"/>
  <c r="AF45" i="6" s="1"/>
  <c r="AB43" i="6"/>
  <c r="AB37" i="6"/>
  <c r="AB35" i="6"/>
  <c r="AB33" i="6"/>
  <c r="AF33" i="6" s="1"/>
  <c r="AB31" i="6"/>
  <c r="AB25" i="6"/>
  <c r="AB23" i="6"/>
  <c r="AB21" i="6"/>
  <c r="AF21" i="6" s="1"/>
  <c r="AB19" i="6"/>
  <c r="AB13" i="6"/>
  <c r="AB11" i="6"/>
  <c r="AB9" i="6"/>
  <c r="AF9" i="6" s="1"/>
  <c r="AB7" i="6"/>
  <c r="Z194" i="6"/>
  <c r="Z193" i="6"/>
  <c r="AD193" i="6" s="1"/>
  <c r="Z192" i="6"/>
  <c r="Z191" i="6"/>
  <c r="AD191" i="6" s="1"/>
  <c r="Z190" i="6"/>
  <c r="Z189" i="6"/>
  <c r="AD189" i="6" s="1"/>
  <c r="AH189" i="6" s="1"/>
  <c r="Z188" i="6"/>
  <c r="Z187" i="6"/>
  <c r="AD187" i="6" s="1"/>
  <c r="Z186" i="6"/>
  <c r="Z185" i="6"/>
  <c r="AD185" i="6" s="1"/>
  <c r="Z184" i="6"/>
  <c r="Z183" i="6"/>
  <c r="Z182" i="6"/>
  <c r="Z181" i="6"/>
  <c r="AD181" i="6" s="1"/>
  <c r="Z180" i="6"/>
  <c r="Z179" i="6"/>
  <c r="AD179" i="6" s="1"/>
  <c r="Z178" i="6"/>
  <c r="Z177" i="6"/>
  <c r="AD177" i="6" s="1"/>
  <c r="AH177" i="6" s="1"/>
  <c r="Z176" i="6"/>
  <c r="Z175" i="6"/>
  <c r="AD175" i="6" s="1"/>
  <c r="Z174" i="6"/>
  <c r="Z173" i="6"/>
  <c r="AD173" i="6" s="1"/>
  <c r="Z172" i="6"/>
  <c r="Z171" i="6"/>
  <c r="Z170" i="6"/>
  <c r="Z169" i="6"/>
  <c r="AD169" i="6" s="1"/>
  <c r="Z168" i="6"/>
  <c r="Z167" i="6"/>
  <c r="AD167" i="6" s="1"/>
  <c r="Z166" i="6"/>
  <c r="Z165" i="6"/>
  <c r="AD165" i="6" s="1"/>
  <c r="AH165" i="6" s="1"/>
  <c r="Z164" i="6"/>
  <c r="Z163" i="6"/>
  <c r="AD163" i="6" s="1"/>
  <c r="Z162" i="6"/>
  <c r="Z161" i="6"/>
  <c r="AD161" i="6" s="1"/>
  <c r="Z160" i="6"/>
  <c r="Z159" i="6"/>
  <c r="Z158" i="6"/>
  <c r="Z157" i="6"/>
  <c r="Z156" i="6"/>
  <c r="Z155" i="6"/>
  <c r="AD155" i="6" s="1"/>
  <c r="Z154" i="6"/>
  <c r="Z153" i="6"/>
  <c r="AD153" i="6" s="1"/>
  <c r="Z152" i="6"/>
  <c r="Z151" i="6"/>
  <c r="Z150" i="6"/>
  <c r="Z149" i="6"/>
  <c r="AD149" i="6" s="1"/>
  <c r="Z148" i="6"/>
  <c r="Z147" i="6"/>
  <c r="Z146" i="6"/>
  <c r="Z145" i="6"/>
  <c r="Z144" i="6"/>
  <c r="Z143" i="6"/>
  <c r="AD143" i="6" s="1"/>
  <c r="Z142" i="6"/>
  <c r="Z141" i="6"/>
  <c r="AD141" i="6" s="1"/>
  <c r="Z140" i="6"/>
  <c r="Z139" i="6"/>
  <c r="AD139" i="6" s="1"/>
  <c r="Z138" i="6"/>
  <c r="Z137" i="6"/>
  <c r="AD137" i="6" s="1"/>
  <c r="Z136" i="6"/>
  <c r="Z135" i="6"/>
  <c r="Z134" i="6"/>
  <c r="Z133" i="6"/>
  <c r="AD133" i="6" s="1"/>
  <c r="Z132" i="6"/>
  <c r="Z131" i="6"/>
  <c r="AD131" i="6" s="1"/>
  <c r="Z130" i="6"/>
  <c r="Z129" i="6"/>
  <c r="AD129" i="6" s="1"/>
  <c r="AH129" i="6" s="1"/>
  <c r="Z128" i="6"/>
  <c r="Z127" i="6"/>
  <c r="Z126" i="6"/>
  <c r="Z125" i="6"/>
  <c r="AD125" i="6" s="1"/>
  <c r="Z124" i="6"/>
  <c r="Z123" i="6"/>
  <c r="Z122" i="6"/>
  <c r="Z121" i="6"/>
  <c r="AD121" i="6" s="1"/>
  <c r="Z120" i="6"/>
  <c r="Z119" i="6"/>
  <c r="AD119" i="6" s="1"/>
  <c r="Z118" i="6"/>
  <c r="Z117" i="6"/>
  <c r="AD117" i="6" s="1"/>
  <c r="AH117" i="6" s="1"/>
  <c r="Z116" i="6"/>
  <c r="Z115" i="6"/>
  <c r="AD115" i="6" s="1"/>
  <c r="Z114" i="6"/>
  <c r="Z113" i="6"/>
  <c r="AD113" i="6" s="1"/>
  <c r="Z112" i="6"/>
  <c r="Z111" i="6"/>
  <c r="Z110" i="6"/>
  <c r="Z109" i="6"/>
  <c r="AD109" i="6" s="1"/>
  <c r="Z108" i="6"/>
  <c r="Z107" i="6"/>
  <c r="AD107" i="6" s="1"/>
  <c r="Z106" i="6"/>
  <c r="Z105" i="6"/>
  <c r="AD105" i="6" s="1"/>
  <c r="AH105" i="6" s="1"/>
  <c r="Z104" i="6"/>
  <c r="Z103" i="6"/>
  <c r="AD103" i="6" s="1"/>
  <c r="Z102" i="6"/>
  <c r="Z101" i="6"/>
  <c r="AD101" i="6" s="1"/>
  <c r="Z100" i="6"/>
  <c r="Z99" i="6"/>
  <c r="Z98" i="6"/>
  <c r="Z97" i="6"/>
  <c r="AD97" i="6" s="1"/>
  <c r="Z96" i="6"/>
  <c r="Z95" i="6"/>
  <c r="AD95" i="6" s="1"/>
  <c r="Z94" i="6"/>
  <c r="Z93" i="6"/>
  <c r="AD93" i="6" s="1"/>
  <c r="AH93" i="6" s="1"/>
  <c r="Z92" i="6"/>
  <c r="Z91" i="6"/>
  <c r="Z90" i="6"/>
  <c r="Z89" i="6"/>
  <c r="AD89" i="6" s="1"/>
  <c r="Z88" i="6"/>
  <c r="Z87" i="6"/>
  <c r="Z86" i="6"/>
  <c r="Z85" i="6"/>
  <c r="AD85" i="6" s="1"/>
  <c r="Z84" i="6"/>
  <c r="Z83" i="6"/>
  <c r="AD83" i="6" s="1"/>
  <c r="Z82" i="6"/>
  <c r="Z81" i="6"/>
  <c r="AD81" i="6" s="1"/>
  <c r="AH81" i="6" s="1"/>
  <c r="Z80" i="6"/>
  <c r="Z79" i="6"/>
  <c r="AD79" i="6" s="1"/>
  <c r="Z78" i="6"/>
  <c r="Z77" i="6"/>
  <c r="AD77" i="6" s="1"/>
  <c r="Z76" i="6"/>
  <c r="Z75" i="6"/>
  <c r="Z74" i="6"/>
  <c r="Z73" i="6"/>
  <c r="AD73" i="6" s="1"/>
  <c r="Z72" i="6"/>
  <c r="Z71" i="6"/>
  <c r="AD71" i="6" s="1"/>
  <c r="Z70" i="6"/>
  <c r="Z69" i="6"/>
  <c r="AD69" i="6" s="1"/>
  <c r="AH69" i="6" s="1"/>
  <c r="Z68" i="6"/>
  <c r="Z67" i="6"/>
  <c r="AD67" i="6" s="1"/>
  <c r="Z66" i="6"/>
  <c r="Z65" i="6"/>
  <c r="AD65" i="6" s="1"/>
  <c r="Z64" i="6"/>
  <c r="Z63" i="6"/>
  <c r="Z62" i="6"/>
  <c r="Z61" i="6"/>
  <c r="AD61" i="6" s="1"/>
  <c r="Z60" i="6"/>
  <c r="Z59" i="6"/>
  <c r="AD59" i="6" s="1"/>
  <c r="Z58" i="6"/>
  <c r="Z57" i="6"/>
  <c r="AD57" i="6" s="1"/>
  <c r="AH57" i="6" s="1"/>
  <c r="Z56" i="6"/>
  <c r="Z55" i="6"/>
  <c r="AD55" i="6" s="1"/>
  <c r="Z54" i="6"/>
  <c r="Z53" i="6"/>
  <c r="AD53" i="6" s="1"/>
  <c r="Z52" i="6"/>
  <c r="Z51" i="6"/>
  <c r="Z50" i="6"/>
  <c r="Z49" i="6"/>
  <c r="AD49" i="6" s="1"/>
  <c r="Z48" i="6"/>
  <c r="Z47" i="6"/>
  <c r="AD47" i="6" s="1"/>
  <c r="Z46" i="6"/>
  <c r="Z45" i="6"/>
  <c r="AD45" i="6" s="1"/>
  <c r="AH45" i="6" s="1"/>
  <c r="Z44" i="6"/>
  <c r="Z43" i="6"/>
  <c r="AD43" i="6" s="1"/>
  <c r="Z42" i="6"/>
  <c r="Z41" i="6"/>
  <c r="AD41" i="6" s="1"/>
  <c r="Z40" i="6"/>
  <c r="Z39" i="6"/>
  <c r="Z38" i="6"/>
  <c r="Z37" i="6"/>
  <c r="AD37" i="6" s="1"/>
  <c r="Z36" i="6"/>
  <c r="Z35" i="6"/>
  <c r="AD35" i="6" s="1"/>
  <c r="Z34" i="6"/>
  <c r="Z33" i="6"/>
  <c r="AD33" i="6" s="1"/>
  <c r="AH33" i="6" s="1"/>
  <c r="Z32" i="6"/>
  <c r="Z31" i="6"/>
  <c r="AD31" i="6" s="1"/>
  <c r="Z30" i="6"/>
  <c r="Z29" i="6"/>
  <c r="AD29" i="6" s="1"/>
  <c r="Z28" i="6"/>
  <c r="Z27" i="6"/>
  <c r="Z26" i="6"/>
  <c r="Z25" i="6"/>
  <c r="AD25" i="6" s="1"/>
  <c r="Z24" i="6"/>
  <c r="Z23" i="6"/>
  <c r="AD23" i="6" s="1"/>
  <c r="Z22" i="6"/>
  <c r="Z21" i="6"/>
  <c r="AD21" i="6" s="1"/>
  <c r="AH21" i="6" s="1"/>
  <c r="Z20" i="6"/>
  <c r="Z19" i="6"/>
  <c r="AD19" i="6" s="1"/>
  <c r="Z18" i="6"/>
  <c r="Z17" i="6"/>
  <c r="AD17" i="6" s="1"/>
  <c r="Z16" i="6"/>
  <c r="Z15" i="6"/>
  <c r="Z14" i="6"/>
  <c r="Z13" i="6"/>
  <c r="AD13" i="6" s="1"/>
  <c r="Z12" i="6"/>
  <c r="Z11" i="6"/>
  <c r="AD11" i="6" s="1"/>
  <c r="Z10" i="6"/>
  <c r="Z9" i="6"/>
  <c r="AD9" i="6" s="1"/>
  <c r="AH9" i="6" s="1"/>
  <c r="Z8" i="6"/>
  <c r="Z7" i="6"/>
  <c r="Z6" i="6"/>
  <c r="Z5" i="6"/>
  <c r="AD5" i="6" s="1"/>
  <c r="Z4" i="6"/>
  <c r="Z3" i="6"/>
  <c r="Y194" i="6"/>
  <c r="Y193" i="6"/>
  <c r="AC193" i="6" s="1"/>
  <c r="Y192" i="6"/>
  <c r="Y191" i="6"/>
  <c r="AC191" i="6" s="1"/>
  <c r="Y190" i="6"/>
  <c r="Y189" i="6"/>
  <c r="AC189" i="6" s="1"/>
  <c r="AG189" i="6" s="1"/>
  <c r="Y188" i="6"/>
  <c r="Y187" i="6"/>
  <c r="AC187" i="6" s="1"/>
  <c r="Y186" i="6"/>
  <c r="Y185" i="6"/>
  <c r="AC185" i="6" s="1"/>
  <c r="Y184" i="6"/>
  <c r="Y183" i="6"/>
  <c r="Y182" i="6"/>
  <c r="Y181" i="6"/>
  <c r="AC181" i="6" s="1"/>
  <c r="Y180" i="6"/>
  <c r="Y179" i="6"/>
  <c r="AC179" i="6" s="1"/>
  <c r="Y178" i="6"/>
  <c r="Y177" i="6"/>
  <c r="AC177" i="6" s="1"/>
  <c r="AG177" i="6" s="1"/>
  <c r="Y176" i="6"/>
  <c r="Y175" i="6"/>
  <c r="AC175" i="6" s="1"/>
  <c r="Y174" i="6"/>
  <c r="Y173" i="6"/>
  <c r="AC173" i="6" s="1"/>
  <c r="Y172" i="6"/>
  <c r="Y171" i="6"/>
  <c r="Y170" i="6"/>
  <c r="Y169" i="6"/>
  <c r="AC169" i="6" s="1"/>
  <c r="Y168" i="6"/>
  <c r="Y167" i="6"/>
  <c r="AC167" i="6" s="1"/>
  <c r="Y166" i="6"/>
  <c r="Y165" i="6"/>
  <c r="AC165" i="6" s="1"/>
  <c r="AG165" i="6" s="1"/>
  <c r="Y164" i="6"/>
  <c r="Y163" i="6"/>
  <c r="AC163" i="6" s="1"/>
  <c r="Y162" i="6"/>
  <c r="Y161" i="6"/>
  <c r="AC161" i="6" s="1"/>
  <c r="Y160" i="6"/>
  <c r="Y159" i="6"/>
  <c r="Y158" i="6"/>
  <c r="Y157" i="6"/>
  <c r="AC157" i="6" s="1"/>
  <c r="Y156" i="6"/>
  <c r="Y155" i="6"/>
  <c r="AC155" i="6" s="1"/>
  <c r="Y154" i="6"/>
  <c r="Y153" i="6"/>
  <c r="AC153" i="6" s="1"/>
  <c r="AG153" i="6" s="1"/>
  <c r="Y152" i="6"/>
  <c r="Y151" i="6"/>
  <c r="Y150" i="6"/>
  <c r="Y149" i="6"/>
  <c r="AC149" i="6" s="1"/>
  <c r="Y148" i="6"/>
  <c r="Y147" i="6"/>
  <c r="Y146" i="6"/>
  <c r="Y145" i="6"/>
  <c r="Y144" i="6"/>
  <c r="Y143" i="6"/>
  <c r="AC143" i="6" s="1"/>
  <c r="Y142" i="6"/>
  <c r="Y141" i="6"/>
  <c r="AC141" i="6" s="1"/>
  <c r="Y140" i="6"/>
  <c r="Y139" i="6"/>
  <c r="AC139" i="6" s="1"/>
  <c r="Y138" i="6"/>
  <c r="Y137" i="6"/>
  <c r="AC137" i="6" s="1"/>
  <c r="Y136" i="6"/>
  <c r="Y135" i="6"/>
  <c r="Y134" i="6"/>
  <c r="Y133" i="6"/>
  <c r="AC133" i="6" s="1"/>
  <c r="Y132" i="6"/>
  <c r="Y131" i="6"/>
  <c r="AC131" i="6" s="1"/>
  <c r="Y130" i="6"/>
  <c r="Y129" i="6"/>
  <c r="AC129" i="6" s="1"/>
  <c r="AG129" i="6" s="1"/>
  <c r="Y128" i="6"/>
  <c r="Y127" i="6"/>
  <c r="Y126" i="6"/>
  <c r="Y125" i="6"/>
  <c r="AC125" i="6" s="1"/>
  <c r="Y124" i="6"/>
  <c r="Y123" i="6"/>
  <c r="Y122" i="6"/>
  <c r="Y121" i="6"/>
  <c r="AC121" i="6" s="1"/>
  <c r="Y120" i="6"/>
  <c r="Y119" i="6"/>
  <c r="AC119" i="6" s="1"/>
  <c r="Y118" i="6"/>
  <c r="Y117" i="6"/>
  <c r="AC117" i="6" s="1"/>
  <c r="AG117" i="6" s="1"/>
  <c r="Y116" i="6"/>
  <c r="Y114" i="6"/>
  <c r="Y113" i="6"/>
  <c r="AC113" i="6" s="1"/>
  <c r="Y112" i="6"/>
  <c r="Y111" i="6"/>
  <c r="Y110" i="6"/>
  <c r="Y109" i="6"/>
  <c r="AC109" i="6" s="1"/>
  <c r="Y108" i="6"/>
  <c r="Y107" i="6"/>
  <c r="AC107" i="6" s="1"/>
  <c r="Y106" i="6"/>
  <c r="Y105" i="6"/>
  <c r="AC105" i="6" s="1"/>
  <c r="AG105" i="6" s="1"/>
  <c r="Y104" i="6"/>
  <c r="Y103" i="6"/>
  <c r="AC103" i="6" s="1"/>
  <c r="Y102" i="6"/>
  <c r="Y101" i="6"/>
  <c r="AC101" i="6" s="1"/>
  <c r="Y100" i="6"/>
  <c r="Y99" i="6"/>
  <c r="Y98" i="6"/>
  <c r="Y97" i="6"/>
  <c r="AC97" i="6" s="1"/>
  <c r="Y96" i="6"/>
  <c r="Y95" i="6"/>
  <c r="AC95" i="6" s="1"/>
  <c r="Y94" i="6"/>
  <c r="Y93" i="6"/>
  <c r="AC93" i="6" s="1"/>
  <c r="AG93" i="6" s="1"/>
  <c r="Y92" i="6"/>
  <c r="Y91" i="6"/>
  <c r="Y90" i="6"/>
  <c r="Y89" i="6"/>
  <c r="AC89" i="6" s="1"/>
  <c r="Y88" i="6"/>
  <c r="Y87" i="6"/>
  <c r="Y86" i="6"/>
  <c r="Y85" i="6"/>
  <c r="AC85" i="6" s="1"/>
  <c r="Y84" i="6"/>
  <c r="Y83" i="6"/>
  <c r="AC83" i="6" s="1"/>
  <c r="Y82" i="6"/>
  <c r="Y81" i="6"/>
  <c r="AC81" i="6" s="1"/>
  <c r="AG81" i="6" s="1"/>
  <c r="Y80" i="6"/>
  <c r="Y79" i="6"/>
  <c r="AC79" i="6" s="1"/>
  <c r="Y78" i="6"/>
  <c r="Y77" i="6"/>
  <c r="AC77" i="6" s="1"/>
  <c r="Y76" i="6"/>
  <c r="Y75" i="6"/>
  <c r="Y74" i="6"/>
  <c r="Y73" i="6"/>
  <c r="AC73" i="6" s="1"/>
  <c r="Y72" i="6"/>
  <c r="Y71" i="6"/>
  <c r="AC71" i="6" s="1"/>
  <c r="Y70" i="6"/>
  <c r="Y69" i="6"/>
  <c r="AC69" i="6" s="1"/>
  <c r="AG69" i="6" s="1"/>
  <c r="Y68" i="6"/>
  <c r="Y67" i="6"/>
  <c r="AC67" i="6" s="1"/>
  <c r="Y66" i="6"/>
  <c r="Y65" i="6"/>
  <c r="AC65" i="6" s="1"/>
  <c r="Y64" i="6"/>
  <c r="Y63" i="6"/>
  <c r="Y62" i="6"/>
  <c r="Y61" i="6"/>
  <c r="AC61" i="6" s="1"/>
  <c r="Y60" i="6"/>
  <c r="Y59" i="6"/>
  <c r="AC59" i="6" s="1"/>
  <c r="Y58" i="6"/>
  <c r="Y57" i="6"/>
  <c r="AC57" i="6" s="1"/>
  <c r="AG57" i="6" s="1"/>
  <c r="Y56" i="6"/>
  <c r="Y55" i="6"/>
  <c r="AC55" i="6" s="1"/>
  <c r="Y54" i="6"/>
  <c r="Y53" i="6"/>
  <c r="AC53" i="6" s="1"/>
  <c r="Y52" i="6"/>
  <c r="Y51" i="6"/>
  <c r="Y50" i="6"/>
  <c r="Y49" i="6"/>
  <c r="AC49" i="6" s="1"/>
  <c r="Y48" i="6"/>
  <c r="Y47" i="6"/>
  <c r="AC47" i="6" s="1"/>
  <c r="Y46" i="6"/>
  <c r="Y45" i="6"/>
  <c r="AC45" i="6" s="1"/>
  <c r="AG45" i="6" s="1"/>
  <c r="Y44" i="6"/>
  <c r="Y43" i="6"/>
  <c r="AC43" i="6" s="1"/>
  <c r="Y42" i="6"/>
  <c r="Y41" i="6"/>
  <c r="AC41" i="6" s="1"/>
  <c r="Y40" i="6"/>
  <c r="Y39" i="6"/>
  <c r="Y38" i="6"/>
  <c r="Y37" i="6"/>
  <c r="AC37" i="6" s="1"/>
  <c r="Y36" i="6"/>
  <c r="Y35" i="6"/>
  <c r="AC35" i="6" s="1"/>
  <c r="Y34" i="6"/>
  <c r="Y33" i="6"/>
  <c r="AC33" i="6" s="1"/>
  <c r="AG33" i="6" s="1"/>
  <c r="Y32" i="6"/>
  <c r="Y31" i="6"/>
  <c r="AC31" i="6" s="1"/>
  <c r="Y30" i="6"/>
  <c r="Y29" i="6"/>
  <c r="AC29" i="6" s="1"/>
  <c r="Y28" i="6"/>
  <c r="Y27" i="6"/>
  <c r="Y26" i="6"/>
  <c r="Y25" i="6"/>
  <c r="AC25" i="6" s="1"/>
  <c r="Y24" i="6"/>
  <c r="Y23" i="6"/>
  <c r="AC23" i="6" s="1"/>
  <c r="Y22" i="6"/>
  <c r="Y21" i="6"/>
  <c r="AC21" i="6" s="1"/>
  <c r="AG21" i="6" s="1"/>
  <c r="Y20" i="6"/>
  <c r="Y19" i="6"/>
  <c r="AC19" i="6" s="1"/>
  <c r="Y18" i="6"/>
  <c r="Y17" i="6"/>
  <c r="AC17" i="6" s="1"/>
  <c r="Y16" i="6"/>
  <c r="Y15" i="6"/>
  <c r="Y14" i="6"/>
  <c r="Y13" i="6"/>
  <c r="AC13" i="6" s="1"/>
  <c r="Y12" i="6"/>
  <c r="Y11" i="6"/>
  <c r="AC11" i="6" s="1"/>
  <c r="Y10" i="6"/>
  <c r="Y9" i="6"/>
  <c r="AC9" i="6" s="1"/>
  <c r="AG9" i="6" s="1"/>
  <c r="Y8" i="6"/>
  <c r="Y7" i="6"/>
  <c r="Y6" i="6"/>
  <c r="Y5" i="6"/>
  <c r="AC5" i="6" s="1"/>
  <c r="Y4" i="6"/>
  <c r="Y3" i="6"/>
  <c r="AB185" i="6"/>
  <c r="AB173" i="6"/>
  <c r="AB161" i="6"/>
  <c r="AB149" i="6"/>
  <c r="AB137" i="6"/>
  <c r="AB125" i="6"/>
  <c r="AB113" i="6"/>
  <c r="AB101" i="6"/>
  <c r="AB89" i="6"/>
  <c r="AB77" i="6"/>
  <c r="AB65" i="6"/>
  <c r="AB53" i="6"/>
  <c r="AB41" i="6"/>
  <c r="AB29" i="6"/>
  <c r="AB17" i="6"/>
  <c r="W194" i="6"/>
  <c r="W193" i="6"/>
  <c r="AA193" i="6" s="1"/>
  <c r="W192" i="6"/>
  <c r="W191" i="6"/>
  <c r="AA191" i="6" s="1"/>
  <c r="W190" i="6"/>
  <c r="W189" i="6"/>
  <c r="AA189" i="6" s="1"/>
  <c r="AE189" i="6" s="1"/>
  <c r="W188" i="6"/>
  <c r="W187" i="6"/>
  <c r="AA187" i="6" s="1"/>
  <c r="W186" i="6"/>
  <c r="W185" i="6"/>
  <c r="AA185" i="6" s="1"/>
  <c r="W184" i="6"/>
  <c r="W183" i="6"/>
  <c r="W182" i="6"/>
  <c r="W181" i="6"/>
  <c r="AA181" i="6" s="1"/>
  <c r="W180" i="6"/>
  <c r="W179" i="6"/>
  <c r="AA179" i="6" s="1"/>
  <c r="W178" i="6"/>
  <c r="W177" i="6"/>
  <c r="AA177" i="6" s="1"/>
  <c r="AE177" i="6" s="1"/>
  <c r="W176" i="6"/>
  <c r="W175" i="6"/>
  <c r="AA175" i="6" s="1"/>
  <c r="W174" i="6"/>
  <c r="W173" i="6"/>
  <c r="AA173" i="6" s="1"/>
  <c r="W172" i="6"/>
  <c r="W171" i="6"/>
  <c r="W170" i="6"/>
  <c r="W169" i="6"/>
  <c r="AA169" i="6" s="1"/>
  <c r="W168" i="6"/>
  <c r="W167" i="6"/>
  <c r="AA167" i="6" s="1"/>
  <c r="W166" i="6"/>
  <c r="W165" i="6"/>
  <c r="AA165" i="6" s="1"/>
  <c r="AE165" i="6" s="1"/>
  <c r="W164" i="6"/>
  <c r="W163" i="6"/>
  <c r="AA163" i="6" s="1"/>
  <c r="W162" i="6"/>
  <c r="W161" i="6"/>
  <c r="AA161" i="6" s="1"/>
  <c r="W160" i="6"/>
  <c r="W159" i="6"/>
  <c r="W158" i="6"/>
  <c r="W157" i="6"/>
  <c r="AA157" i="6" s="1"/>
  <c r="W156" i="6"/>
  <c r="W155" i="6"/>
  <c r="AA155" i="6" s="1"/>
  <c r="W154" i="6"/>
  <c r="W153" i="6"/>
  <c r="AA153" i="6" s="1"/>
  <c r="AE153" i="6" s="1"/>
  <c r="W152" i="6"/>
  <c r="W151" i="6"/>
  <c r="W150" i="6"/>
  <c r="W149" i="6"/>
  <c r="AA149" i="6" s="1"/>
  <c r="W148" i="6"/>
  <c r="W147" i="6"/>
  <c r="W146" i="6"/>
  <c r="W145" i="6"/>
  <c r="AA145" i="6" s="1"/>
  <c r="W144" i="6"/>
  <c r="W143" i="6"/>
  <c r="AA143" i="6" s="1"/>
  <c r="W142" i="6"/>
  <c r="W141" i="6"/>
  <c r="AA141" i="6" s="1"/>
  <c r="AE141" i="6" s="1"/>
  <c r="W140" i="6"/>
  <c r="W139" i="6"/>
  <c r="AA139" i="6" s="1"/>
  <c r="W138" i="6"/>
  <c r="W137" i="6"/>
  <c r="AA137" i="6" s="1"/>
  <c r="W136" i="6"/>
  <c r="W135" i="6"/>
  <c r="W134" i="6"/>
  <c r="W133" i="6"/>
  <c r="AA133" i="6" s="1"/>
  <c r="W132" i="6"/>
  <c r="W131" i="6"/>
  <c r="AA131" i="6" s="1"/>
  <c r="W130" i="6"/>
  <c r="W129" i="6"/>
  <c r="AA129" i="6" s="1"/>
  <c r="AE129" i="6" s="1"/>
  <c r="W128" i="6"/>
  <c r="W127" i="6"/>
  <c r="W126" i="6"/>
  <c r="W125" i="6"/>
  <c r="AA125" i="6" s="1"/>
  <c r="W124" i="6"/>
  <c r="W123" i="6"/>
  <c r="W122" i="6"/>
  <c r="W121" i="6"/>
  <c r="AA121" i="6" s="1"/>
  <c r="W120" i="6"/>
  <c r="W119" i="6"/>
  <c r="AA119" i="6" s="1"/>
  <c r="W118" i="6"/>
  <c r="W117" i="6"/>
  <c r="AA117" i="6" s="1"/>
  <c r="AE117" i="6" s="1"/>
  <c r="W116" i="6"/>
  <c r="W115" i="6"/>
  <c r="AA115" i="6" s="1"/>
  <c r="W114" i="6"/>
  <c r="W113" i="6"/>
  <c r="AA113" i="6" s="1"/>
  <c r="W112" i="6"/>
  <c r="W111" i="6"/>
  <c r="W110" i="6"/>
  <c r="W109" i="6"/>
  <c r="AA109" i="6" s="1"/>
  <c r="W108" i="6"/>
  <c r="W107" i="6"/>
  <c r="AA107" i="6" s="1"/>
  <c r="W106" i="6"/>
  <c r="W105" i="6"/>
  <c r="AA105" i="6" s="1"/>
  <c r="AE105" i="6" s="1"/>
  <c r="W104" i="6"/>
  <c r="W103" i="6"/>
  <c r="AA103" i="6" s="1"/>
  <c r="W102" i="6"/>
  <c r="W101" i="6"/>
  <c r="AA101" i="6" s="1"/>
  <c r="W100" i="6"/>
  <c r="W99" i="6"/>
  <c r="W98" i="6"/>
  <c r="W97" i="6"/>
  <c r="AA97" i="6" s="1"/>
  <c r="W96" i="6"/>
  <c r="W95" i="6"/>
  <c r="AA95" i="6" s="1"/>
  <c r="W94" i="6"/>
  <c r="W93" i="6"/>
  <c r="AA93" i="6" s="1"/>
  <c r="AE93" i="6" s="1"/>
  <c r="W92" i="6"/>
  <c r="W91" i="6"/>
  <c r="W90" i="6"/>
  <c r="W89" i="6"/>
  <c r="AA89" i="6" s="1"/>
  <c r="W88" i="6"/>
  <c r="W87" i="6"/>
  <c r="W86" i="6"/>
  <c r="W85" i="6"/>
  <c r="AA85" i="6" s="1"/>
  <c r="W84" i="6"/>
  <c r="W83" i="6"/>
  <c r="AA83" i="6" s="1"/>
  <c r="W82" i="6"/>
  <c r="W81" i="6"/>
  <c r="AA81" i="6" s="1"/>
  <c r="AE81" i="6" s="1"/>
  <c r="W80" i="6"/>
  <c r="W79" i="6"/>
  <c r="AA79" i="6" s="1"/>
  <c r="W78" i="6"/>
  <c r="W77" i="6"/>
  <c r="AA77" i="6" s="1"/>
  <c r="W76" i="6"/>
  <c r="W75" i="6"/>
  <c r="W74" i="6"/>
  <c r="W73" i="6"/>
  <c r="AA73" i="6" s="1"/>
  <c r="W72" i="6"/>
  <c r="W71" i="6"/>
  <c r="AA71" i="6" s="1"/>
  <c r="W70" i="6"/>
  <c r="W69" i="6"/>
  <c r="AA69" i="6" s="1"/>
  <c r="AE69" i="6" s="1"/>
  <c r="W68" i="6"/>
  <c r="W67" i="6"/>
  <c r="AA67" i="6" s="1"/>
  <c r="W66" i="6"/>
  <c r="W65" i="6"/>
  <c r="AA65" i="6" s="1"/>
  <c r="W64" i="6"/>
  <c r="W63" i="6"/>
  <c r="W62" i="6"/>
  <c r="W61" i="6"/>
  <c r="AA61" i="6" s="1"/>
  <c r="W60" i="6"/>
  <c r="W59" i="6"/>
  <c r="AA59" i="6" s="1"/>
  <c r="W58" i="6"/>
  <c r="W57" i="6"/>
  <c r="AA57" i="6" s="1"/>
  <c r="AE57" i="6" s="1"/>
  <c r="W56" i="6"/>
  <c r="W55" i="6"/>
  <c r="AA55" i="6" s="1"/>
  <c r="W54" i="6"/>
  <c r="W53" i="6"/>
  <c r="AA53" i="6" s="1"/>
  <c r="W52" i="6"/>
  <c r="W51" i="6"/>
  <c r="W50" i="6"/>
  <c r="W49" i="6"/>
  <c r="AA49" i="6" s="1"/>
  <c r="W48" i="6"/>
  <c r="W47" i="6"/>
  <c r="AA47" i="6" s="1"/>
  <c r="W46" i="6"/>
  <c r="W45" i="6"/>
  <c r="AA45" i="6" s="1"/>
  <c r="AE45" i="6" s="1"/>
  <c r="W44" i="6"/>
  <c r="W43" i="6"/>
  <c r="AA43" i="6" s="1"/>
  <c r="W42" i="6"/>
  <c r="W41" i="6"/>
  <c r="AA41" i="6" s="1"/>
  <c r="W40" i="6"/>
  <c r="W39" i="6"/>
  <c r="W38" i="6"/>
  <c r="W37" i="6"/>
  <c r="AA37" i="6" s="1"/>
  <c r="W36" i="6"/>
  <c r="W35" i="6"/>
  <c r="AA35" i="6" s="1"/>
  <c r="W34" i="6"/>
  <c r="W33" i="6"/>
  <c r="AA33" i="6" s="1"/>
  <c r="AE33" i="6" s="1"/>
  <c r="W32" i="6"/>
  <c r="W31" i="6"/>
  <c r="AA31" i="6" s="1"/>
  <c r="W30" i="6"/>
  <c r="W29" i="6"/>
  <c r="AA29" i="6" s="1"/>
  <c r="W28" i="6"/>
  <c r="W27" i="6"/>
  <c r="W26" i="6"/>
  <c r="W25" i="6"/>
  <c r="AA25" i="6" s="1"/>
  <c r="W24" i="6"/>
  <c r="W23" i="6"/>
  <c r="AA23" i="6" s="1"/>
  <c r="W22" i="6"/>
  <c r="W21" i="6"/>
  <c r="AA21" i="6" s="1"/>
  <c r="AE21" i="6" s="1"/>
  <c r="W20" i="6"/>
  <c r="W19" i="6"/>
  <c r="AA19" i="6" s="1"/>
  <c r="W18" i="6"/>
  <c r="W17" i="6"/>
  <c r="AA17" i="6" s="1"/>
  <c r="W16" i="6"/>
  <c r="W15" i="6"/>
  <c r="W14" i="6"/>
  <c r="W13" i="6"/>
  <c r="AA13" i="6" s="1"/>
  <c r="W12" i="6"/>
  <c r="W11" i="6"/>
  <c r="AA11" i="6" s="1"/>
  <c r="W10" i="6"/>
  <c r="W9" i="6"/>
  <c r="AA9" i="6" s="1"/>
  <c r="W8" i="6"/>
  <c r="W7" i="6"/>
  <c r="W6" i="6"/>
  <c r="W5" i="6"/>
  <c r="AA5" i="6" s="1"/>
  <c r="W4" i="6"/>
  <c r="W3" i="6"/>
  <c r="AA3" i="6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7" i="2"/>
  <c r="F7" i="2" s="1"/>
  <c r="E5" i="2"/>
  <c r="F5" i="2" s="1"/>
  <c r="E6" i="2"/>
  <c r="F6" i="2" s="1"/>
  <c r="E4" i="2"/>
  <c r="F4" i="2" s="1"/>
  <c r="AA7" i="6" l="1"/>
  <c r="AE3" i="6" s="1"/>
  <c r="AC7" i="6"/>
  <c r="AD7" i="6"/>
  <c r="AA151" i="6"/>
  <c r="AC151" i="6"/>
  <c r="AD151" i="6"/>
  <c r="AA127" i="6"/>
  <c r="AC127" i="6"/>
  <c r="AD127" i="6"/>
  <c r="AA91" i="6"/>
  <c r="AC91" i="6"/>
  <c r="AD91" i="6"/>
  <c r="AD157" i="6"/>
  <c r="AH153" i="6" s="1"/>
  <c r="AC145" i="6"/>
  <c r="AG141" i="6" s="1"/>
  <c r="AD145" i="6"/>
  <c r="AH141" i="6" s="1"/>
  <c r="AD183" i="6"/>
  <c r="AC183" i="6"/>
  <c r="AB183" i="6"/>
  <c r="AA183" i="6"/>
  <c r="AD171" i="6"/>
  <c r="AC171" i="6"/>
  <c r="AB171" i="6"/>
  <c r="AA171" i="6"/>
  <c r="AD159" i="6"/>
  <c r="AC159" i="6"/>
  <c r="AB159" i="6"/>
  <c r="AA159" i="6"/>
  <c r="AD147" i="6"/>
  <c r="AC147" i="6"/>
  <c r="AB147" i="6"/>
  <c r="AA147" i="6"/>
  <c r="AD135" i="6"/>
  <c r="AC135" i="6"/>
  <c r="AB135" i="6"/>
  <c r="AA135" i="6"/>
  <c r="AD123" i="6"/>
  <c r="AC123" i="6"/>
  <c r="AB123" i="6"/>
  <c r="AA123" i="6"/>
  <c r="AD111" i="6"/>
  <c r="AC111" i="6"/>
  <c r="AB111" i="6"/>
  <c r="AA111" i="6"/>
  <c r="AD99" i="6"/>
  <c r="AC99" i="6"/>
  <c r="AB99" i="6"/>
  <c r="AA99" i="6"/>
  <c r="AD87" i="6"/>
  <c r="AC87" i="6"/>
  <c r="AB87" i="6"/>
  <c r="AA87" i="6"/>
  <c r="AD75" i="6"/>
  <c r="AC75" i="6"/>
  <c r="AB75" i="6"/>
  <c r="AA75" i="6"/>
  <c r="AD63" i="6"/>
  <c r="AC63" i="6"/>
  <c r="AB63" i="6"/>
  <c r="AA63" i="6"/>
  <c r="AD51" i="6"/>
  <c r="AC51" i="6"/>
  <c r="AB51" i="6"/>
  <c r="AA51" i="6"/>
  <c r="AD39" i="6"/>
  <c r="AC39" i="6"/>
  <c r="AB39" i="6"/>
  <c r="AA39" i="6"/>
  <c r="AD27" i="6"/>
  <c r="AC27" i="6"/>
  <c r="AB27" i="6"/>
  <c r="AA27" i="6"/>
  <c r="AD15" i="6"/>
  <c r="AC15" i="6"/>
  <c r="AB15" i="6"/>
  <c r="AA15" i="6"/>
  <c r="AD3" i="6"/>
  <c r="AC3" i="6"/>
  <c r="AB3" i="6"/>
  <c r="AH3" i="6"/>
  <c r="AG3" i="6"/>
  <c r="AH75" i="6"/>
  <c r="AG75" i="6"/>
  <c r="AF75" i="6"/>
  <c r="AE75" i="6"/>
  <c r="AH147" i="6"/>
  <c r="AG147" i="6"/>
  <c r="AF147" i="6"/>
  <c r="AE147" i="6"/>
  <c r="AH63" i="6"/>
  <c r="AG63" i="6"/>
  <c r="AF63" i="6"/>
  <c r="AE63" i="6"/>
  <c r="AH51" i="6"/>
  <c r="AG51" i="6"/>
  <c r="AF51" i="6"/>
  <c r="AE51" i="6"/>
  <c r="AH123" i="6"/>
  <c r="AG123" i="6"/>
  <c r="AF123" i="6"/>
  <c r="AE123" i="6"/>
  <c r="AH159" i="6"/>
  <c r="AG159" i="6"/>
  <c r="AF159" i="6"/>
  <c r="AE159" i="6"/>
  <c r="AH27" i="6"/>
  <c r="AG27" i="6"/>
  <c r="AF27" i="6"/>
  <c r="AE27" i="6"/>
  <c r="AH135" i="6"/>
  <c r="AG135" i="6"/>
  <c r="AF135" i="6"/>
  <c r="AE135" i="6"/>
  <c r="AH99" i="6"/>
  <c r="AG99" i="6"/>
  <c r="AF99" i="6"/>
  <c r="AE99" i="6"/>
  <c r="AH183" i="6"/>
  <c r="AG183" i="6"/>
  <c r="AF183" i="6"/>
  <c r="AE183" i="6"/>
  <c r="AH39" i="6"/>
  <c r="AG39" i="6"/>
  <c r="AF39" i="6"/>
  <c r="AE39" i="6"/>
  <c r="AH171" i="6"/>
  <c r="AG171" i="6"/>
  <c r="AF171" i="6"/>
  <c r="AE171" i="6"/>
  <c r="AH15" i="6"/>
  <c r="AG15" i="6"/>
  <c r="AF15" i="6"/>
  <c r="AE15" i="6"/>
  <c r="AH111" i="6"/>
  <c r="AG111" i="6"/>
  <c r="AF111" i="6"/>
  <c r="AE111" i="6"/>
  <c r="AH87" i="6"/>
  <c r="AG87" i="6"/>
  <c r="AF87" i="6"/>
  <c r="AE87" i="6"/>
  <c r="E20" i="2"/>
  <c r="E21" i="2" s="1"/>
  <c r="L20" i="2"/>
  <c r="L21" i="2" s="1"/>
  <c r="M20" i="2"/>
  <c r="M22" i="2" s="1"/>
  <c r="F20" i="2"/>
  <c r="F22" i="2" s="1"/>
</calcChain>
</file>

<file path=xl/sharedStrings.xml><?xml version="1.0" encoding="utf-8"?>
<sst xmlns="http://schemas.openxmlformats.org/spreadsheetml/2006/main" count="2646" uniqueCount="67">
  <si>
    <t>kalte Temperatur</t>
  </si>
  <si>
    <t>warme Temperatur</t>
  </si>
  <si>
    <t>Sorte</t>
  </si>
  <si>
    <t>Behandlung</t>
  </si>
  <si>
    <t>Konzentration</t>
  </si>
  <si>
    <t>Schalen</t>
  </si>
  <si>
    <t>Samen</t>
  </si>
  <si>
    <t>A</t>
  </si>
  <si>
    <t>E</t>
  </si>
  <si>
    <t>B</t>
  </si>
  <si>
    <t>F</t>
  </si>
  <si>
    <t>Summe</t>
  </si>
  <si>
    <t>Schalen pro Person:</t>
  </si>
  <si>
    <t>Samen pro Person:</t>
  </si>
  <si>
    <t>insgesamt:</t>
  </si>
  <si>
    <t>32 Varianten</t>
  </si>
  <si>
    <t xml:space="preserve">3 Wdhs </t>
  </si>
  <si>
    <t>2 Temperaturregime</t>
  </si>
  <si>
    <t xml:space="preserve">192 Schalen </t>
  </si>
  <si>
    <t>9600 Samen</t>
  </si>
  <si>
    <t>Wiederholung 1</t>
  </si>
  <si>
    <t>Wiederholung 2</t>
  </si>
  <si>
    <t>Wiederholung 3</t>
  </si>
  <si>
    <t>Nr</t>
  </si>
  <si>
    <t>Regime</t>
  </si>
  <si>
    <t>😊</t>
  </si>
  <si>
    <t>Essig</t>
  </si>
  <si>
    <t>Agrostis</t>
  </si>
  <si>
    <t>Warm</t>
  </si>
  <si>
    <t>Kalt</t>
  </si>
  <si>
    <t>Butter</t>
  </si>
  <si>
    <t>Festuca</t>
  </si>
  <si>
    <t>Bonitur 1</t>
  </si>
  <si>
    <t>Bonitur 2</t>
  </si>
  <si>
    <t>Bonitur 3</t>
  </si>
  <si>
    <t>Bonitur 4</t>
  </si>
  <si>
    <t>Gitter 1</t>
  </si>
  <si>
    <t>gekeimt</t>
  </si>
  <si>
    <t>nicht gekeimt</t>
  </si>
  <si>
    <t>kontaminiert</t>
  </si>
  <si>
    <t>anormal</t>
  </si>
  <si>
    <t>1 zu wenig</t>
  </si>
  <si>
    <t>Gitter 2</t>
  </si>
  <si>
    <t>1 zu wenig, ausgetrocknet am 12.10.23</t>
  </si>
  <si>
    <t>Gitter 3</t>
  </si>
  <si>
    <t>Gitter 4</t>
  </si>
  <si>
    <t>2 fehlen</t>
  </si>
  <si>
    <t>1 fehlt</t>
  </si>
  <si>
    <t>(2 wahrscheinlich schalen)</t>
  </si>
  <si>
    <t>gelb, am ende eher 10 + 1 schale</t>
  </si>
  <si>
    <t>gelb</t>
  </si>
  <si>
    <t>gelblich/rot</t>
  </si>
  <si>
    <t>47 + 1 schale</t>
  </si>
  <si>
    <t>Gitter 5</t>
  </si>
  <si>
    <t>Gitter 6</t>
  </si>
  <si>
    <t>5+ 1 Schale</t>
  </si>
  <si>
    <t>11 + 1 schale</t>
  </si>
  <si>
    <t>21 + 2 schalen</t>
  </si>
  <si>
    <t>1 zu viel</t>
  </si>
  <si>
    <t>15+ 1 schale</t>
  </si>
  <si>
    <t>Die Schale ist komplett trocken, das wird nichts</t>
  </si>
  <si>
    <t>(mit Wachstum)</t>
  </si>
  <si>
    <t>Aus dem Kontaminierten entnommen</t>
  </si>
  <si>
    <t>Wiederholung</t>
  </si>
  <si>
    <t>Keimlinge / Schalen [-]</t>
  </si>
  <si>
    <t>Keimlinge / Wiederholungen [-]</t>
  </si>
  <si>
    <r>
      <rPr>
        <b/>
        <sz val="11"/>
        <color rgb="FF000000"/>
        <rFont val="Calibri"/>
      </rPr>
      <t xml:space="preserve"> ø</t>
    </r>
    <r>
      <rPr>
        <b/>
        <sz val="6.05"/>
        <color rgb="FF000000"/>
        <rFont val="Calibri"/>
      </rPr>
      <t xml:space="preserve"> R</t>
    </r>
    <r>
      <rPr>
        <b/>
        <sz val="11"/>
        <color rgb="FF000000"/>
        <rFont val="Calibri"/>
      </rPr>
      <t>ate der Varianten [%]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</si>
</sst>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  <font>
      <b/>
      <sz val="6.05"/>
      <color rgb="FF000000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8F003B"/>
        <bgColor indexed="64"/>
      </patternFill>
    </fill>
    <fill>
      <patternFill patternType="solid">
        <fgColor rgb="FFC40F5B"/>
        <bgColor indexed="64"/>
      </patternFill>
    </fill>
    <fill>
      <patternFill patternType="solid">
        <fgColor rgb="FFE32977"/>
        <bgColor indexed="64"/>
      </patternFill>
    </fill>
    <fill>
      <patternFill patternType="solid">
        <fgColor rgb="FFE95694"/>
        <bgColor indexed="64"/>
      </patternFill>
    </fill>
    <fill>
      <patternFill patternType="solid">
        <fgColor rgb="FFED85B0"/>
        <bgColor indexed="64"/>
      </patternFill>
    </fill>
    <fill>
      <patternFill patternType="solid">
        <fgColor rgb="FFF2ACCA"/>
        <bgColor indexed="64"/>
      </patternFill>
    </fill>
    <fill>
      <patternFill patternType="solid">
        <fgColor rgb="FFF9D8E6"/>
        <bgColor indexed="64"/>
      </patternFill>
    </fill>
    <fill>
      <patternFill patternType="solid">
        <fgColor rgb="FF06592A"/>
        <bgColor indexed="64"/>
      </patternFill>
    </fill>
    <fill>
      <patternFill patternType="solid">
        <fgColor rgb="FF22BB3B"/>
        <bgColor indexed="64"/>
      </patternFill>
    </fill>
    <fill>
      <patternFill patternType="solid">
        <fgColor rgb="FF40AD5A"/>
        <bgColor indexed="64"/>
      </patternFill>
    </fill>
    <fill>
      <patternFill patternType="solid">
        <fgColor rgb="FF6CBA7D"/>
        <bgColor indexed="64"/>
      </patternFill>
    </fill>
    <fill>
      <patternFill patternType="solid">
        <fgColor rgb="FF9CCEA7"/>
        <bgColor indexed="64"/>
      </patternFill>
    </fill>
    <fill>
      <patternFill patternType="solid">
        <fgColor rgb="FFCDE5D2"/>
        <bgColor indexed="64"/>
      </patternFill>
    </fill>
    <fill>
      <patternFill patternType="solid">
        <fgColor rgb="FFE1F2E3"/>
        <bgColor indexed="64"/>
      </patternFill>
    </fill>
    <fill>
      <patternFill patternType="solid">
        <fgColor rgb="FF0D4A70"/>
        <bgColor indexed="64"/>
      </patternFill>
    </fill>
    <fill>
      <patternFill patternType="solid">
        <fgColor rgb="FF226E9C"/>
        <bgColor indexed="64"/>
      </patternFill>
    </fill>
    <fill>
      <patternFill patternType="solid">
        <fgColor rgb="FF3C93C2"/>
        <bgColor indexed="64"/>
      </patternFill>
    </fill>
    <fill>
      <patternFill patternType="solid">
        <fgColor rgb="FF6CB0D6"/>
        <bgColor indexed="64"/>
      </patternFill>
    </fill>
    <fill>
      <patternFill patternType="solid">
        <fgColor rgb="FF9EC9E2"/>
        <bgColor indexed="64"/>
      </patternFill>
    </fill>
    <fill>
      <patternFill patternType="solid">
        <fgColor rgb="FFC5E1EF"/>
        <bgColor indexed="64"/>
      </patternFill>
    </fill>
    <fill>
      <patternFill patternType="solid">
        <fgColor rgb="FFE4F1F7"/>
        <bgColor indexed="64"/>
      </patternFill>
    </fill>
    <fill>
      <patternFill patternType="solid">
        <fgColor rgb="FFB10026"/>
        <bgColor indexed="64"/>
      </patternFill>
    </fill>
    <fill>
      <patternFill patternType="solid">
        <fgColor rgb="FFE31A1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EB24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FF3B2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16" borderId="0" xfId="0" applyFont="1" applyFill="1"/>
    <xf numFmtId="0" fontId="2" fillId="17" borderId="0" xfId="0" applyFont="1" applyFill="1"/>
    <xf numFmtId="0" fontId="0" fillId="18" borderId="0" xfId="0" applyFill="1"/>
    <xf numFmtId="0" fontId="2" fillId="19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2" fillId="23" borderId="0" xfId="0" applyFont="1" applyFill="1"/>
    <xf numFmtId="0" fontId="2" fillId="24" borderId="0" xfId="0" applyFont="1" applyFill="1"/>
    <xf numFmtId="0" fontId="0" fillId="25" borderId="0" xfId="0" applyFill="1"/>
    <xf numFmtId="0" fontId="2" fillId="26" borderId="0" xfId="0" applyFont="1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/>
    <xf numFmtId="0" fontId="0" fillId="0" borderId="20" xfId="0" applyBorder="1"/>
    <xf numFmtId="0" fontId="0" fillId="5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/>
    <xf numFmtId="0" fontId="0" fillId="30" borderId="21" xfId="0" applyFill="1" applyBorder="1"/>
    <xf numFmtId="0" fontId="0" fillId="10" borderId="21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0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/>
    <xf numFmtId="0" fontId="0" fillId="0" borderId="28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27" borderId="21" xfId="0" applyFill="1" applyBorder="1" applyAlignment="1">
      <alignment horizontal="center" vertical="center"/>
    </xf>
    <xf numFmtId="0" fontId="0" fillId="26" borderId="21" xfId="0" applyFill="1" applyBorder="1" applyAlignment="1">
      <alignment horizontal="center" vertical="center"/>
    </xf>
    <xf numFmtId="0" fontId="0" fillId="25" borderId="21" xfId="0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/>
    </xf>
    <xf numFmtId="0" fontId="0" fillId="0" borderId="14" xfId="0" applyBorder="1"/>
    <xf numFmtId="0" fontId="2" fillId="10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30" borderId="21" xfId="0" applyFont="1" applyFill="1" applyBorder="1" applyAlignment="1">
      <alignment horizontal="center"/>
    </xf>
    <xf numFmtId="0" fontId="1" fillId="30" borderId="1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4" fontId="1" fillId="0" borderId="4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31A1C"/>
      <color rgb="FFFC4E2A"/>
      <color rgb="FFFD8D3C"/>
      <color rgb="FFFEB24C"/>
      <color rgb="FF226E9C"/>
      <color rgb="FF3C93C2"/>
      <color rgb="FF6CB0D6"/>
      <color rgb="FF9EC9E2"/>
      <color rgb="FF22BB3B"/>
      <color rgb="FF40AD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3AB4-5ACC-457B-AA2C-781726178263}">
  <dimension ref="A2:V58"/>
  <sheetViews>
    <sheetView zoomScale="85" zoomScaleNormal="85" workbookViewId="0">
      <selection activeCell="C16" activeCellId="1" sqref="C8:D11 C16:D19"/>
    </sheetView>
  </sheetViews>
  <sheetFormatPr baseColWidth="10" defaultColWidth="11.44140625" defaultRowHeight="14.4" x14ac:dyDescent="0.3"/>
  <cols>
    <col min="1" max="1" width="12.5546875" customWidth="1"/>
    <col min="2" max="14" width="14.5546875" customWidth="1"/>
    <col min="16" max="22" width="3.6640625" customWidth="1"/>
    <col min="24" max="24" width="5.33203125" bestFit="1" customWidth="1"/>
    <col min="25" max="25" width="11" bestFit="1" customWidth="1"/>
    <col min="26" max="26" width="12.5546875" bestFit="1" customWidth="1"/>
    <col min="27" max="27" width="7.44140625" bestFit="1" customWidth="1"/>
    <col min="28" max="28" width="6.5546875" bestFit="1" customWidth="1"/>
  </cols>
  <sheetData>
    <row r="2" spans="1:22" x14ac:dyDescent="0.3">
      <c r="B2" s="172" t="s">
        <v>0</v>
      </c>
      <c r="C2" s="172"/>
      <c r="D2" s="172"/>
      <c r="E2" s="172"/>
      <c r="F2" s="172"/>
      <c r="G2" s="20"/>
      <c r="I2" s="172" t="s">
        <v>1</v>
      </c>
      <c r="J2" s="172"/>
      <c r="K2" s="172"/>
      <c r="L2" s="172"/>
      <c r="M2" s="173"/>
    </row>
    <row r="3" spans="1:22" x14ac:dyDescent="0.3">
      <c r="B3" s="2" t="s">
        <v>2</v>
      </c>
      <c r="C3" s="3" t="s">
        <v>3</v>
      </c>
      <c r="D3" s="3" t="s">
        <v>4</v>
      </c>
      <c r="E3" s="8" t="s">
        <v>5</v>
      </c>
      <c r="F3" s="3" t="s">
        <v>6</v>
      </c>
      <c r="G3" s="1"/>
      <c r="I3" s="2" t="s">
        <v>2</v>
      </c>
      <c r="J3" s="3" t="s">
        <v>3</v>
      </c>
      <c r="K3" s="3" t="s">
        <v>4</v>
      </c>
      <c r="L3" s="8" t="s">
        <v>5</v>
      </c>
      <c r="M3" s="2" t="s">
        <v>6</v>
      </c>
      <c r="P3" s="21"/>
      <c r="Q3" s="22"/>
      <c r="R3" s="23"/>
      <c r="S3" s="24"/>
      <c r="T3" s="25"/>
      <c r="U3" s="26"/>
      <c r="V3" s="27"/>
    </row>
    <row r="4" spans="1:22" x14ac:dyDescent="0.3">
      <c r="A4" s="20">
        <v>1</v>
      </c>
      <c r="B4" s="177" t="s">
        <v>7</v>
      </c>
      <c r="C4" s="174" t="s">
        <v>8</v>
      </c>
      <c r="D4" s="18">
        <v>0</v>
      </c>
      <c r="E4" s="16">
        <f>2*3</f>
        <v>6</v>
      </c>
      <c r="F4" s="19">
        <f>50*E4</f>
        <v>300</v>
      </c>
      <c r="G4" s="25"/>
      <c r="H4" s="20">
        <v>1</v>
      </c>
      <c r="I4" s="177" t="s">
        <v>7</v>
      </c>
      <c r="J4" s="174" t="s">
        <v>8</v>
      </c>
      <c r="K4" s="18">
        <v>0</v>
      </c>
      <c r="L4" s="16">
        <f>2*3</f>
        <v>6</v>
      </c>
      <c r="M4" s="19">
        <f>50*L4</f>
        <v>300</v>
      </c>
      <c r="N4" s="25"/>
      <c r="P4" s="28"/>
      <c r="Q4" s="29"/>
      <c r="R4" s="30"/>
      <c r="S4" s="31"/>
      <c r="T4" s="32"/>
      <c r="U4" s="33"/>
      <c r="V4" s="34"/>
    </row>
    <row r="5" spans="1:22" x14ac:dyDescent="0.3">
      <c r="A5" s="20">
        <v>2</v>
      </c>
      <c r="B5" s="178"/>
      <c r="C5" s="175"/>
      <c r="D5" s="4">
        <v>350</v>
      </c>
      <c r="E5" s="1">
        <f t="shared" ref="E5:E6" si="0">2*3</f>
        <v>6</v>
      </c>
      <c r="F5" s="5">
        <f t="shared" ref="F5:F19" si="1">50*E5</f>
        <v>300</v>
      </c>
      <c r="G5" s="24"/>
      <c r="H5" s="20">
        <v>2</v>
      </c>
      <c r="I5" s="178"/>
      <c r="J5" s="175"/>
      <c r="K5" s="4">
        <v>350</v>
      </c>
      <c r="L5" s="1">
        <f t="shared" ref="L5:L6" si="2">2*3</f>
        <v>6</v>
      </c>
      <c r="M5" s="5">
        <f t="shared" ref="M5:M19" si="3">50*L5</f>
        <v>300</v>
      </c>
      <c r="N5" s="24"/>
      <c r="P5" s="35"/>
      <c r="Q5" s="36"/>
      <c r="R5" s="37"/>
      <c r="S5" s="38"/>
      <c r="T5" s="39"/>
      <c r="U5" s="40"/>
      <c r="V5" s="41"/>
    </row>
    <row r="6" spans="1:22" x14ac:dyDescent="0.3">
      <c r="A6" s="20">
        <v>3</v>
      </c>
      <c r="B6" s="178"/>
      <c r="C6" s="175"/>
      <c r="D6" s="4">
        <v>400</v>
      </c>
      <c r="E6" s="1">
        <f t="shared" si="0"/>
        <v>6</v>
      </c>
      <c r="F6" s="5">
        <f t="shared" si="1"/>
        <v>300</v>
      </c>
      <c r="G6" s="23"/>
      <c r="H6" s="20">
        <v>3</v>
      </c>
      <c r="I6" s="178"/>
      <c r="J6" s="175"/>
      <c r="K6" s="4">
        <v>400</v>
      </c>
      <c r="L6" s="1">
        <f t="shared" si="2"/>
        <v>6</v>
      </c>
      <c r="M6" s="5">
        <f t="shared" si="3"/>
        <v>300</v>
      </c>
      <c r="N6" s="23"/>
      <c r="P6" s="42"/>
      <c r="Q6" s="43"/>
      <c r="R6" s="44"/>
      <c r="S6" s="45"/>
      <c r="T6" s="46"/>
      <c r="U6" s="47"/>
      <c r="V6" s="48"/>
    </row>
    <row r="7" spans="1:22" x14ac:dyDescent="0.3">
      <c r="A7" s="20">
        <v>4</v>
      </c>
      <c r="B7" s="178"/>
      <c r="C7" s="176"/>
      <c r="D7" s="9">
        <v>450</v>
      </c>
      <c r="E7" s="17">
        <f>2*3</f>
        <v>6</v>
      </c>
      <c r="F7" s="10">
        <f t="shared" si="1"/>
        <v>300</v>
      </c>
      <c r="G7" s="22"/>
      <c r="H7" s="20">
        <v>4</v>
      </c>
      <c r="I7" s="178"/>
      <c r="J7" s="176"/>
      <c r="K7" s="9">
        <v>450</v>
      </c>
      <c r="L7" s="17">
        <f>2*3</f>
        <v>6</v>
      </c>
      <c r="M7" s="10">
        <f t="shared" si="3"/>
        <v>300</v>
      </c>
      <c r="N7" s="22"/>
    </row>
    <row r="8" spans="1:22" x14ac:dyDescent="0.3">
      <c r="A8" s="20">
        <v>5</v>
      </c>
      <c r="B8" s="178"/>
      <c r="C8" s="174" t="s">
        <v>9</v>
      </c>
      <c r="D8" s="8">
        <v>0</v>
      </c>
      <c r="E8" s="16">
        <f t="shared" ref="E8:E19" si="4">2*3</f>
        <v>6</v>
      </c>
      <c r="F8" s="19">
        <f t="shared" si="1"/>
        <v>300</v>
      </c>
      <c r="G8" s="32"/>
      <c r="H8" s="20">
        <v>5</v>
      </c>
      <c r="I8" s="178"/>
      <c r="J8" s="174" t="s">
        <v>9</v>
      </c>
      <c r="K8" s="8">
        <v>0</v>
      </c>
      <c r="L8" s="16">
        <f t="shared" ref="L8:L19" si="5">2*3</f>
        <v>6</v>
      </c>
      <c r="M8" s="19">
        <f t="shared" si="3"/>
        <v>300</v>
      </c>
      <c r="N8" s="32"/>
    </row>
    <row r="9" spans="1:22" x14ac:dyDescent="0.3">
      <c r="A9" s="20">
        <v>6</v>
      </c>
      <c r="B9" s="178"/>
      <c r="C9" s="175"/>
      <c r="D9" s="4">
        <v>450</v>
      </c>
      <c r="E9" s="1">
        <f t="shared" si="4"/>
        <v>6</v>
      </c>
      <c r="F9" s="5">
        <f t="shared" si="1"/>
        <v>300</v>
      </c>
      <c r="G9" s="31"/>
      <c r="H9" s="20">
        <v>6</v>
      </c>
      <c r="I9" s="178"/>
      <c r="J9" s="175"/>
      <c r="K9" s="4">
        <v>450</v>
      </c>
      <c r="L9" s="1">
        <f t="shared" si="5"/>
        <v>6</v>
      </c>
      <c r="M9" s="5">
        <f t="shared" si="3"/>
        <v>300</v>
      </c>
      <c r="N9" s="31"/>
    </row>
    <row r="10" spans="1:22" x14ac:dyDescent="0.3">
      <c r="A10" s="20">
        <v>7</v>
      </c>
      <c r="B10" s="178"/>
      <c r="C10" s="175"/>
      <c r="D10" s="4">
        <v>500</v>
      </c>
      <c r="E10" s="1">
        <f t="shared" si="4"/>
        <v>6</v>
      </c>
      <c r="F10" s="5">
        <f t="shared" si="1"/>
        <v>300</v>
      </c>
      <c r="G10" s="30"/>
      <c r="H10" s="20">
        <v>7</v>
      </c>
      <c r="I10" s="178"/>
      <c r="J10" s="175"/>
      <c r="K10" s="4">
        <v>500</v>
      </c>
      <c r="L10" s="1">
        <f t="shared" si="5"/>
        <v>6</v>
      </c>
      <c r="M10" s="5">
        <f t="shared" si="3"/>
        <v>300</v>
      </c>
      <c r="N10" s="30"/>
    </row>
    <row r="11" spans="1:22" x14ac:dyDescent="0.3">
      <c r="A11" s="20">
        <v>8</v>
      </c>
      <c r="B11" s="179"/>
      <c r="C11" s="176"/>
      <c r="D11" s="9">
        <v>550</v>
      </c>
      <c r="E11" s="17">
        <f t="shared" si="4"/>
        <v>6</v>
      </c>
      <c r="F11" s="10">
        <f t="shared" si="1"/>
        <v>300</v>
      </c>
      <c r="G11" s="29"/>
      <c r="H11" s="20">
        <v>8</v>
      </c>
      <c r="I11" s="179"/>
      <c r="J11" s="176"/>
      <c r="K11" s="9">
        <v>550</v>
      </c>
      <c r="L11" s="17">
        <f t="shared" si="5"/>
        <v>6</v>
      </c>
      <c r="M11" s="10">
        <f t="shared" si="3"/>
        <v>300</v>
      </c>
      <c r="N11" s="29"/>
    </row>
    <row r="12" spans="1:22" x14ac:dyDescent="0.3">
      <c r="A12" s="20">
        <v>9</v>
      </c>
      <c r="B12" s="177" t="s">
        <v>10</v>
      </c>
      <c r="C12" s="174" t="s">
        <v>8</v>
      </c>
      <c r="D12" s="8">
        <v>0</v>
      </c>
      <c r="E12" s="16">
        <f t="shared" si="4"/>
        <v>6</v>
      </c>
      <c r="F12" s="19">
        <f t="shared" si="1"/>
        <v>300</v>
      </c>
      <c r="G12" s="39"/>
      <c r="H12" s="20">
        <v>9</v>
      </c>
      <c r="I12" s="177" t="s">
        <v>10</v>
      </c>
      <c r="J12" s="174" t="s">
        <v>8</v>
      </c>
      <c r="K12" s="8">
        <v>0</v>
      </c>
      <c r="L12" s="16">
        <f t="shared" si="5"/>
        <v>6</v>
      </c>
      <c r="M12" s="19">
        <f t="shared" si="3"/>
        <v>300</v>
      </c>
      <c r="N12" s="39"/>
    </row>
    <row r="13" spans="1:22" x14ac:dyDescent="0.3">
      <c r="A13" s="20">
        <v>10</v>
      </c>
      <c r="B13" s="178"/>
      <c r="C13" s="175"/>
      <c r="D13" s="4">
        <v>750</v>
      </c>
      <c r="E13" s="1">
        <f t="shared" si="4"/>
        <v>6</v>
      </c>
      <c r="F13" s="5">
        <f t="shared" si="1"/>
        <v>300</v>
      </c>
      <c r="G13" s="38"/>
      <c r="H13" s="20">
        <v>10</v>
      </c>
      <c r="I13" s="178"/>
      <c r="J13" s="175"/>
      <c r="K13" s="4">
        <v>750</v>
      </c>
      <c r="L13" s="1">
        <f t="shared" si="5"/>
        <v>6</v>
      </c>
      <c r="M13" s="5">
        <f t="shared" si="3"/>
        <v>300</v>
      </c>
      <c r="N13" s="38"/>
    </row>
    <row r="14" spans="1:22" x14ac:dyDescent="0.3">
      <c r="A14" s="20">
        <v>11</v>
      </c>
      <c r="B14" s="178"/>
      <c r="C14" s="175"/>
      <c r="D14" s="4">
        <v>800</v>
      </c>
      <c r="E14" s="1">
        <f t="shared" si="4"/>
        <v>6</v>
      </c>
      <c r="F14" s="5">
        <f t="shared" si="1"/>
        <v>300</v>
      </c>
      <c r="G14" s="37"/>
      <c r="H14" s="20">
        <v>11</v>
      </c>
      <c r="I14" s="178"/>
      <c r="J14" s="175"/>
      <c r="K14" s="4">
        <v>800</v>
      </c>
      <c r="L14" s="1">
        <f t="shared" si="5"/>
        <v>6</v>
      </c>
      <c r="M14" s="5">
        <f t="shared" si="3"/>
        <v>300</v>
      </c>
      <c r="N14" s="37"/>
    </row>
    <row r="15" spans="1:22" x14ac:dyDescent="0.3">
      <c r="A15" s="20">
        <v>12</v>
      </c>
      <c r="B15" s="178"/>
      <c r="C15" s="176"/>
      <c r="D15" s="9">
        <v>850</v>
      </c>
      <c r="E15" s="17">
        <f t="shared" si="4"/>
        <v>6</v>
      </c>
      <c r="F15" s="10">
        <f t="shared" si="1"/>
        <v>300</v>
      </c>
      <c r="G15" s="36"/>
      <c r="H15" s="20">
        <v>12</v>
      </c>
      <c r="I15" s="178"/>
      <c r="J15" s="176"/>
      <c r="K15" s="9">
        <v>850</v>
      </c>
      <c r="L15" s="17">
        <f t="shared" si="5"/>
        <v>6</v>
      </c>
      <c r="M15" s="10">
        <f t="shared" si="3"/>
        <v>300</v>
      </c>
      <c r="N15" s="36"/>
    </row>
    <row r="16" spans="1:22" x14ac:dyDescent="0.3">
      <c r="A16" s="20">
        <v>13</v>
      </c>
      <c r="B16" s="178"/>
      <c r="C16" s="174" t="s">
        <v>9</v>
      </c>
      <c r="D16" s="8">
        <v>0</v>
      </c>
      <c r="E16" s="16">
        <f t="shared" si="4"/>
        <v>6</v>
      </c>
      <c r="F16" s="19">
        <f t="shared" si="1"/>
        <v>300</v>
      </c>
      <c r="G16" s="46"/>
      <c r="H16" s="20">
        <v>13</v>
      </c>
      <c r="I16" s="178"/>
      <c r="J16" s="174" t="s">
        <v>9</v>
      </c>
      <c r="K16" s="8">
        <v>0</v>
      </c>
      <c r="L16" s="16">
        <f t="shared" si="5"/>
        <v>6</v>
      </c>
      <c r="M16" s="19">
        <f t="shared" si="3"/>
        <v>300</v>
      </c>
      <c r="N16" s="46"/>
    </row>
    <row r="17" spans="1:14" x14ac:dyDescent="0.3">
      <c r="A17" s="20">
        <v>14</v>
      </c>
      <c r="B17" s="178"/>
      <c r="C17" s="175"/>
      <c r="D17" s="4">
        <v>600</v>
      </c>
      <c r="E17" s="1">
        <f t="shared" si="4"/>
        <v>6</v>
      </c>
      <c r="F17" s="5">
        <f t="shared" si="1"/>
        <v>300</v>
      </c>
      <c r="G17" s="45"/>
      <c r="H17" s="20">
        <v>14</v>
      </c>
      <c r="I17" s="178"/>
      <c r="J17" s="175"/>
      <c r="K17" s="4">
        <v>600</v>
      </c>
      <c r="L17" s="1">
        <f t="shared" si="5"/>
        <v>6</v>
      </c>
      <c r="M17" s="5">
        <f t="shared" si="3"/>
        <v>300</v>
      </c>
      <c r="N17" s="45"/>
    </row>
    <row r="18" spans="1:14" x14ac:dyDescent="0.3">
      <c r="A18" s="20">
        <v>15</v>
      </c>
      <c r="B18" s="178"/>
      <c r="C18" s="175"/>
      <c r="D18" s="4">
        <v>650</v>
      </c>
      <c r="E18" s="1">
        <f t="shared" si="4"/>
        <v>6</v>
      </c>
      <c r="F18" s="5">
        <f t="shared" si="1"/>
        <v>300</v>
      </c>
      <c r="G18" s="44"/>
      <c r="H18" s="20">
        <v>15</v>
      </c>
      <c r="I18" s="178"/>
      <c r="J18" s="175"/>
      <c r="K18" s="4">
        <v>650</v>
      </c>
      <c r="L18" s="1">
        <f t="shared" si="5"/>
        <v>6</v>
      </c>
      <c r="M18" s="5">
        <f t="shared" si="3"/>
        <v>300</v>
      </c>
      <c r="N18" s="44"/>
    </row>
    <row r="19" spans="1:14" x14ac:dyDescent="0.3">
      <c r="A19" s="20">
        <v>16</v>
      </c>
      <c r="B19" s="179"/>
      <c r="C19" s="176"/>
      <c r="D19" s="9">
        <v>700</v>
      </c>
      <c r="E19" s="17">
        <f t="shared" si="4"/>
        <v>6</v>
      </c>
      <c r="F19" s="10">
        <f t="shared" si="1"/>
        <v>300</v>
      </c>
      <c r="G19" s="43"/>
      <c r="H19" s="20">
        <v>16</v>
      </c>
      <c r="I19" s="179"/>
      <c r="J19" s="176"/>
      <c r="K19" s="9">
        <v>700</v>
      </c>
      <c r="L19" s="17">
        <f t="shared" si="5"/>
        <v>6</v>
      </c>
      <c r="M19" s="10">
        <f t="shared" si="3"/>
        <v>300</v>
      </c>
      <c r="N19" s="43"/>
    </row>
    <row r="20" spans="1:14" x14ac:dyDescent="0.3">
      <c r="B20" s="7" t="s">
        <v>11</v>
      </c>
      <c r="C20" s="1"/>
      <c r="D20" s="1"/>
      <c r="E20" s="1">
        <f>SUM(E4:E19)</f>
        <v>96</v>
      </c>
      <c r="F20" s="5">
        <f>SUM(F4:F19)</f>
        <v>4800</v>
      </c>
      <c r="G20" s="1"/>
      <c r="I20" s="7" t="s">
        <v>11</v>
      </c>
      <c r="J20" s="1"/>
      <c r="K20" s="1"/>
      <c r="L20" s="1">
        <f>SUM(L4:L19)</f>
        <v>96</v>
      </c>
      <c r="M20" s="5">
        <f>SUM(M4:M19)</f>
        <v>4800</v>
      </c>
    </row>
    <row r="21" spans="1:14" x14ac:dyDescent="0.3">
      <c r="B21" s="12" t="s">
        <v>12</v>
      </c>
      <c r="C21" s="11"/>
      <c r="D21" s="11"/>
      <c r="E21" s="1">
        <f>E20/4</f>
        <v>24</v>
      </c>
      <c r="F21" s="13"/>
      <c r="G21" s="11"/>
      <c r="I21" s="12" t="s">
        <v>12</v>
      </c>
      <c r="J21" s="11"/>
      <c r="K21" s="11"/>
      <c r="L21" s="1">
        <f>L20/4</f>
        <v>24</v>
      </c>
      <c r="M21" s="13"/>
    </row>
    <row r="22" spans="1:14" x14ac:dyDescent="0.3">
      <c r="B22" s="14" t="s">
        <v>13</v>
      </c>
      <c r="C22" s="15"/>
      <c r="D22" s="15"/>
      <c r="E22" s="15"/>
      <c r="F22" s="10">
        <f>F20/4</f>
        <v>1200</v>
      </c>
      <c r="G22" s="1"/>
      <c r="I22" s="14" t="s">
        <v>13</v>
      </c>
      <c r="J22" s="15"/>
      <c r="K22" s="15"/>
      <c r="L22" s="15"/>
      <c r="M22" s="10">
        <f>M20/4</f>
        <v>1200</v>
      </c>
    </row>
    <row r="24" spans="1:14" x14ac:dyDescent="0.3">
      <c r="F24" t="s">
        <v>14</v>
      </c>
      <c r="G24" t="s">
        <v>15</v>
      </c>
    </row>
    <row r="25" spans="1:14" x14ac:dyDescent="0.3">
      <c r="G25" t="s">
        <v>16</v>
      </c>
    </row>
    <row r="26" spans="1:14" x14ac:dyDescent="0.3">
      <c r="G26" t="s">
        <v>17</v>
      </c>
    </row>
    <row r="27" spans="1:14" x14ac:dyDescent="0.3">
      <c r="G27" t="s">
        <v>18</v>
      </c>
    </row>
    <row r="28" spans="1:14" x14ac:dyDescent="0.3">
      <c r="G28" t="s">
        <v>19</v>
      </c>
    </row>
    <row r="57" spans="2:3" x14ac:dyDescent="0.3">
      <c r="B57" s="6"/>
      <c r="C57" s="1"/>
    </row>
    <row r="58" spans="2:3" x14ac:dyDescent="0.3">
      <c r="C58" s="1"/>
    </row>
  </sheetData>
  <mergeCells count="14">
    <mergeCell ref="B2:F2"/>
    <mergeCell ref="I2:M2"/>
    <mergeCell ref="J16:J19"/>
    <mergeCell ref="J12:J15"/>
    <mergeCell ref="J8:J11"/>
    <mergeCell ref="J4:J7"/>
    <mergeCell ref="I4:I11"/>
    <mergeCell ref="I12:I19"/>
    <mergeCell ref="C16:C19"/>
    <mergeCell ref="C12:C15"/>
    <mergeCell ref="C4:C7"/>
    <mergeCell ref="C8:C11"/>
    <mergeCell ref="B4:B11"/>
    <mergeCell ref="B12:B1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9636-2A5B-49BB-9729-C7C135794FB9}">
  <dimension ref="B2:T35"/>
  <sheetViews>
    <sheetView topLeftCell="A4" zoomScale="64" zoomScaleNormal="70" workbookViewId="0">
      <selection activeCell="AC17" sqref="AC17"/>
    </sheetView>
  </sheetViews>
  <sheetFormatPr baseColWidth="10" defaultColWidth="11.44140625" defaultRowHeight="19.95" customHeight="1" x14ac:dyDescent="0.3"/>
  <cols>
    <col min="1" max="1" width="15.6640625" customWidth="1"/>
    <col min="2" max="4" width="10.6640625" customWidth="1"/>
    <col min="12" max="20" width="11.5546875" hidden="1" customWidth="1"/>
  </cols>
  <sheetData>
    <row r="2" spans="2:20" ht="19.95" customHeight="1" x14ac:dyDescent="0.3">
      <c r="B2" s="180" t="s">
        <v>1</v>
      </c>
      <c r="C2" s="180"/>
      <c r="D2" s="180"/>
      <c r="E2" s="180"/>
      <c r="G2" s="180" t="s">
        <v>0</v>
      </c>
      <c r="H2" s="180"/>
      <c r="I2" s="180"/>
      <c r="J2" s="180"/>
      <c r="L2" s="180" t="s">
        <v>1</v>
      </c>
      <c r="M2" s="180"/>
      <c r="N2" s="180"/>
      <c r="O2" s="180"/>
      <c r="Q2" s="180" t="s">
        <v>0</v>
      </c>
      <c r="R2" s="180"/>
      <c r="S2" s="180"/>
      <c r="T2" s="180"/>
    </row>
    <row r="4" spans="2:20" ht="19.95" customHeight="1" x14ac:dyDescent="0.3">
      <c r="B4" s="180" t="s">
        <v>20</v>
      </c>
      <c r="C4" s="180"/>
      <c r="D4" s="180"/>
      <c r="E4" s="180"/>
      <c r="G4" s="180" t="s">
        <v>21</v>
      </c>
      <c r="H4" s="180"/>
      <c r="I4" s="180"/>
      <c r="J4" s="180"/>
      <c r="L4" s="181" t="s">
        <v>20</v>
      </c>
      <c r="M4" s="181"/>
      <c r="N4" s="181"/>
      <c r="O4" s="181"/>
      <c r="Q4" s="181" t="s">
        <v>21</v>
      </c>
      <c r="R4" s="181"/>
      <c r="S4" s="181"/>
      <c r="T4" s="181"/>
    </row>
    <row r="5" spans="2:20" ht="19.95" customHeight="1" x14ac:dyDescent="0.3">
      <c r="B5" s="66">
        <v>85</v>
      </c>
      <c r="C5" s="67">
        <v>109</v>
      </c>
      <c r="D5" s="68">
        <v>13</v>
      </c>
      <c r="E5" s="69">
        <v>169</v>
      </c>
      <c r="G5" s="68">
        <v>19</v>
      </c>
      <c r="H5" s="71">
        <v>187</v>
      </c>
      <c r="I5" s="67">
        <v>115</v>
      </c>
      <c r="J5" s="81">
        <v>7</v>
      </c>
      <c r="L5" s="2">
        <v>8</v>
      </c>
      <c r="M5" s="2">
        <v>10</v>
      </c>
      <c r="N5" s="2">
        <v>2</v>
      </c>
      <c r="O5" s="2">
        <v>15</v>
      </c>
      <c r="Q5" s="2">
        <v>2</v>
      </c>
      <c r="R5" s="2">
        <v>16</v>
      </c>
      <c r="S5" s="2">
        <v>10</v>
      </c>
      <c r="T5" s="2">
        <v>1</v>
      </c>
    </row>
    <row r="6" spans="2:20" ht="19.95" customHeight="1" x14ac:dyDescent="0.3">
      <c r="B6" s="70">
        <v>37</v>
      </c>
      <c r="C6" s="71">
        <v>181</v>
      </c>
      <c r="D6" s="72">
        <v>97</v>
      </c>
      <c r="E6" s="73">
        <v>133</v>
      </c>
      <c r="G6" s="75">
        <v>163</v>
      </c>
      <c r="H6" s="73">
        <v>139</v>
      </c>
      <c r="I6" s="80">
        <v>79</v>
      </c>
      <c r="J6" s="74">
        <v>31</v>
      </c>
      <c r="L6" s="2">
        <v>4</v>
      </c>
      <c r="M6" s="2">
        <v>16</v>
      </c>
      <c r="N6" s="2">
        <v>9</v>
      </c>
      <c r="O6" s="2">
        <v>12</v>
      </c>
      <c r="Q6" s="2">
        <v>14</v>
      </c>
      <c r="R6" s="2">
        <v>12</v>
      </c>
      <c r="S6" s="2">
        <v>7</v>
      </c>
      <c r="T6" s="2">
        <v>3</v>
      </c>
    </row>
    <row r="7" spans="2:20" ht="19.95" customHeight="1" x14ac:dyDescent="0.3">
      <c r="B7" s="74">
        <v>25</v>
      </c>
      <c r="C7" s="75">
        <v>157</v>
      </c>
      <c r="D7" s="76">
        <v>121</v>
      </c>
      <c r="E7" s="77">
        <v>49</v>
      </c>
      <c r="G7" s="79">
        <v>151</v>
      </c>
      <c r="H7" s="72">
        <v>103</v>
      </c>
      <c r="I7" s="76">
        <v>127</v>
      </c>
      <c r="J7" s="77">
        <v>55</v>
      </c>
      <c r="L7" s="2">
        <v>3</v>
      </c>
      <c r="M7" s="2">
        <v>14</v>
      </c>
      <c r="N7" s="2">
        <v>11</v>
      </c>
      <c r="O7" s="2">
        <v>5</v>
      </c>
      <c r="Q7" s="2">
        <v>13</v>
      </c>
      <c r="R7" s="2">
        <v>9</v>
      </c>
      <c r="S7" s="2">
        <v>11</v>
      </c>
      <c r="T7" s="2">
        <v>5</v>
      </c>
    </row>
    <row r="8" spans="2:20" ht="19.95" customHeight="1" x14ac:dyDescent="0.3">
      <c r="B8" s="78">
        <v>61</v>
      </c>
      <c r="C8" s="79">
        <v>145</v>
      </c>
      <c r="D8" s="80">
        <v>73</v>
      </c>
      <c r="E8" s="81">
        <v>1</v>
      </c>
      <c r="G8" s="66">
        <v>91</v>
      </c>
      <c r="H8" s="69">
        <v>175</v>
      </c>
      <c r="I8" s="78">
        <v>67</v>
      </c>
      <c r="J8" s="70">
        <v>43</v>
      </c>
      <c r="L8" s="2">
        <v>6</v>
      </c>
      <c r="M8" s="2">
        <v>13</v>
      </c>
      <c r="N8" s="2">
        <v>7</v>
      </c>
      <c r="O8" s="2">
        <v>1</v>
      </c>
      <c r="Q8" s="2">
        <v>8</v>
      </c>
      <c r="R8" s="2">
        <v>15</v>
      </c>
      <c r="S8" s="2">
        <v>6</v>
      </c>
      <c r="T8" s="2">
        <v>4</v>
      </c>
    </row>
    <row r="10" spans="2:20" ht="19.95" customHeight="1" x14ac:dyDescent="0.3">
      <c r="B10" s="66">
        <v>86</v>
      </c>
      <c r="C10" s="67">
        <v>110</v>
      </c>
      <c r="D10" s="68">
        <v>14</v>
      </c>
      <c r="E10" s="69">
        <v>170</v>
      </c>
      <c r="G10" s="68">
        <v>20</v>
      </c>
      <c r="H10" s="71">
        <v>188</v>
      </c>
      <c r="I10" s="67">
        <v>116</v>
      </c>
      <c r="J10" s="81">
        <v>8</v>
      </c>
      <c r="L10" s="2">
        <v>8</v>
      </c>
      <c r="M10" s="2">
        <v>10</v>
      </c>
      <c r="N10" s="2">
        <v>2</v>
      </c>
      <c r="O10" s="2">
        <v>15</v>
      </c>
      <c r="Q10" s="2">
        <v>2</v>
      </c>
      <c r="R10" s="2">
        <v>16</v>
      </c>
      <c r="S10" s="2">
        <v>10</v>
      </c>
      <c r="T10" s="2">
        <v>1</v>
      </c>
    </row>
    <row r="11" spans="2:20" ht="19.95" customHeight="1" x14ac:dyDescent="0.3">
      <c r="B11" s="70">
        <v>38</v>
      </c>
      <c r="C11" s="71">
        <v>182</v>
      </c>
      <c r="D11" s="72">
        <v>98</v>
      </c>
      <c r="E11" s="73">
        <v>134</v>
      </c>
      <c r="G11" s="75">
        <v>164</v>
      </c>
      <c r="H11" s="73">
        <v>140</v>
      </c>
      <c r="I11" s="80">
        <v>80</v>
      </c>
      <c r="J11" s="74">
        <v>32</v>
      </c>
      <c r="L11" s="2">
        <v>4</v>
      </c>
      <c r="M11" s="2">
        <v>16</v>
      </c>
      <c r="N11" s="2">
        <v>9</v>
      </c>
      <c r="O11" s="2">
        <v>12</v>
      </c>
      <c r="Q11" s="2">
        <v>14</v>
      </c>
      <c r="R11" s="2">
        <v>12</v>
      </c>
      <c r="S11" s="2">
        <v>7</v>
      </c>
      <c r="T11" s="2">
        <v>3</v>
      </c>
    </row>
    <row r="12" spans="2:20" ht="19.95" customHeight="1" x14ac:dyDescent="0.3">
      <c r="B12" s="74">
        <v>26</v>
      </c>
      <c r="C12" s="75">
        <v>158</v>
      </c>
      <c r="D12" s="76">
        <v>122</v>
      </c>
      <c r="E12" s="77">
        <v>50</v>
      </c>
      <c r="G12" s="79">
        <v>152</v>
      </c>
      <c r="H12" s="72">
        <v>104</v>
      </c>
      <c r="I12" s="76">
        <v>128</v>
      </c>
      <c r="J12" s="77">
        <v>56</v>
      </c>
      <c r="L12" s="2">
        <v>3</v>
      </c>
      <c r="M12" s="2">
        <v>14</v>
      </c>
      <c r="N12" s="2">
        <v>11</v>
      </c>
      <c r="O12" s="2">
        <v>5</v>
      </c>
      <c r="Q12" s="2">
        <v>13</v>
      </c>
      <c r="R12" s="2">
        <v>9</v>
      </c>
      <c r="S12" s="2">
        <v>11</v>
      </c>
      <c r="T12" s="2">
        <v>5</v>
      </c>
    </row>
    <row r="13" spans="2:20" ht="19.95" customHeight="1" x14ac:dyDescent="0.3">
      <c r="B13" s="78">
        <v>62</v>
      </c>
      <c r="C13" s="79">
        <v>146</v>
      </c>
      <c r="D13" s="80">
        <v>74</v>
      </c>
      <c r="E13" s="81">
        <v>2</v>
      </c>
      <c r="G13" s="66">
        <v>92</v>
      </c>
      <c r="H13" s="69">
        <v>176</v>
      </c>
      <c r="I13" s="78">
        <v>68</v>
      </c>
      <c r="J13" s="70">
        <v>44</v>
      </c>
      <c r="L13" s="2">
        <v>6</v>
      </c>
      <c r="M13" s="2">
        <v>13</v>
      </c>
      <c r="N13" s="2">
        <v>7</v>
      </c>
      <c r="O13" s="2">
        <v>1</v>
      </c>
      <c r="Q13" s="2">
        <v>8</v>
      </c>
      <c r="R13" s="2">
        <v>15</v>
      </c>
      <c r="S13" s="2">
        <v>6</v>
      </c>
      <c r="T13" s="2">
        <v>4</v>
      </c>
    </row>
    <row r="15" spans="2:20" ht="19.95" customHeight="1" x14ac:dyDescent="0.3">
      <c r="B15" s="180" t="s">
        <v>21</v>
      </c>
      <c r="C15" s="180"/>
      <c r="D15" s="180"/>
      <c r="E15" s="180"/>
      <c r="G15" s="180" t="s">
        <v>20</v>
      </c>
      <c r="H15" s="180"/>
      <c r="I15" s="180"/>
      <c r="J15" s="180"/>
      <c r="L15" s="181" t="s">
        <v>21</v>
      </c>
      <c r="M15" s="181"/>
      <c r="N15" s="181"/>
      <c r="O15" s="181"/>
      <c r="Q15" s="181" t="s">
        <v>20</v>
      </c>
      <c r="R15" s="181"/>
      <c r="S15" s="181"/>
      <c r="T15" s="181"/>
    </row>
    <row r="16" spans="2:20" ht="19.95" customHeight="1" x14ac:dyDescent="0.3">
      <c r="B16" s="75">
        <v>159</v>
      </c>
      <c r="C16" s="81">
        <v>3</v>
      </c>
      <c r="D16" s="69">
        <v>171</v>
      </c>
      <c r="E16" s="73">
        <v>135</v>
      </c>
      <c r="G16" s="75">
        <v>165</v>
      </c>
      <c r="H16" s="78">
        <v>69</v>
      </c>
      <c r="I16" s="67">
        <v>117</v>
      </c>
      <c r="J16" s="72">
        <v>105</v>
      </c>
      <c r="L16" s="2">
        <v>14</v>
      </c>
      <c r="M16" s="2">
        <v>1</v>
      </c>
      <c r="N16" s="2">
        <v>15</v>
      </c>
      <c r="O16" s="2">
        <v>12</v>
      </c>
      <c r="Q16" s="2">
        <v>14</v>
      </c>
      <c r="R16" s="2">
        <v>6</v>
      </c>
      <c r="S16" s="2">
        <v>10</v>
      </c>
      <c r="T16" s="2">
        <v>9</v>
      </c>
    </row>
    <row r="17" spans="2:20" ht="19.95" customHeight="1" x14ac:dyDescent="0.3">
      <c r="B17" s="72">
        <v>99</v>
      </c>
      <c r="C17" s="76">
        <v>123</v>
      </c>
      <c r="D17" s="80">
        <v>75</v>
      </c>
      <c r="E17" s="71">
        <v>183</v>
      </c>
      <c r="G17" s="81">
        <v>9</v>
      </c>
      <c r="H17" s="71">
        <v>189</v>
      </c>
      <c r="I17" s="79">
        <v>153</v>
      </c>
      <c r="J17" s="77">
        <v>57</v>
      </c>
      <c r="L17" s="2">
        <v>9</v>
      </c>
      <c r="M17" s="2">
        <v>11</v>
      </c>
      <c r="N17" s="2">
        <v>7</v>
      </c>
      <c r="O17" s="2">
        <v>16</v>
      </c>
      <c r="Q17" s="2">
        <v>1</v>
      </c>
      <c r="R17" s="2">
        <v>16</v>
      </c>
      <c r="S17" s="2">
        <v>13</v>
      </c>
      <c r="T17" s="2">
        <v>5</v>
      </c>
    </row>
    <row r="18" spans="2:20" ht="19.95" customHeight="1" x14ac:dyDescent="0.3">
      <c r="B18" s="79">
        <v>147</v>
      </c>
      <c r="C18" s="67">
        <v>111</v>
      </c>
      <c r="D18" s="77">
        <v>51</v>
      </c>
      <c r="E18" s="78">
        <v>63</v>
      </c>
      <c r="G18" s="76">
        <v>129</v>
      </c>
      <c r="H18" s="74">
        <v>33</v>
      </c>
      <c r="I18" s="66">
        <v>93</v>
      </c>
      <c r="J18" s="69">
        <v>177</v>
      </c>
      <c r="L18" s="2">
        <v>13</v>
      </c>
      <c r="M18" s="2">
        <v>10</v>
      </c>
      <c r="N18" s="2">
        <v>5</v>
      </c>
      <c r="O18" s="2">
        <v>6</v>
      </c>
      <c r="Q18" s="2">
        <v>11</v>
      </c>
      <c r="R18" s="2">
        <v>3</v>
      </c>
      <c r="S18" s="2">
        <v>8</v>
      </c>
      <c r="T18" s="2">
        <v>15</v>
      </c>
    </row>
    <row r="19" spans="2:20" ht="19.95" customHeight="1" x14ac:dyDescent="0.3">
      <c r="B19" s="66">
        <v>87</v>
      </c>
      <c r="C19" s="70">
        <v>39</v>
      </c>
      <c r="D19" s="74">
        <v>27</v>
      </c>
      <c r="E19" s="68">
        <v>15</v>
      </c>
      <c r="G19" s="80">
        <v>81</v>
      </c>
      <c r="H19" s="68">
        <v>21</v>
      </c>
      <c r="I19" s="70">
        <v>45</v>
      </c>
      <c r="J19" s="73">
        <v>141</v>
      </c>
      <c r="L19" s="2">
        <v>8</v>
      </c>
      <c r="M19" s="2">
        <v>4</v>
      </c>
      <c r="N19" s="2">
        <v>3</v>
      </c>
      <c r="O19" s="2">
        <v>2</v>
      </c>
      <c r="Q19" s="2">
        <v>7</v>
      </c>
      <c r="R19" s="2">
        <v>2</v>
      </c>
      <c r="S19" s="2">
        <v>4</v>
      </c>
      <c r="T19" s="2">
        <v>12</v>
      </c>
    </row>
    <row r="20" spans="2:20" ht="14.4" x14ac:dyDescent="0.3"/>
    <row r="21" spans="2:20" ht="19.95" customHeight="1" x14ac:dyDescent="0.3">
      <c r="B21" s="75">
        <v>160</v>
      </c>
      <c r="C21" s="81">
        <v>4</v>
      </c>
      <c r="D21" s="69">
        <v>172</v>
      </c>
      <c r="E21" s="73">
        <v>136</v>
      </c>
      <c r="G21" s="75">
        <v>166</v>
      </c>
      <c r="H21" s="78">
        <v>70</v>
      </c>
      <c r="I21" s="67">
        <v>118</v>
      </c>
      <c r="J21" s="72">
        <v>106</v>
      </c>
      <c r="L21" s="2">
        <v>14</v>
      </c>
      <c r="M21" s="2">
        <v>1</v>
      </c>
      <c r="N21" s="2">
        <v>15</v>
      </c>
      <c r="O21" s="2">
        <v>12</v>
      </c>
      <c r="Q21" s="2">
        <v>14</v>
      </c>
      <c r="R21" s="2">
        <v>6</v>
      </c>
      <c r="S21" s="2">
        <v>10</v>
      </c>
      <c r="T21" s="2">
        <v>9</v>
      </c>
    </row>
    <row r="22" spans="2:20" ht="19.95" customHeight="1" x14ac:dyDescent="0.3">
      <c r="B22" s="72">
        <v>100</v>
      </c>
      <c r="C22" s="76">
        <v>124</v>
      </c>
      <c r="D22" s="80">
        <v>76</v>
      </c>
      <c r="E22" s="71">
        <v>184</v>
      </c>
      <c r="G22" s="81">
        <v>10</v>
      </c>
      <c r="H22" s="71">
        <v>190</v>
      </c>
      <c r="I22" s="79">
        <v>154</v>
      </c>
      <c r="J22" s="77">
        <v>58</v>
      </c>
      <c r="L22" s="2">
        <v>9</v>
      </c>
      <c r="M22" s="2">
        <v>11</v>
      </c>
      <c r="N22" s="2">
        <v>7</v>
      </c>
      <c r="O22" s="2">
        <v>16</v>
      </c>
      <c r="Q22" s="2">
        <v>1</v>
      </c>
      <c r="R22" s="2">
        <v>16</v>
      </c>
      <c r="S22" s="2">
        <v>13</v>
      </c>
      <c r="T22" s="2">
        <v>5</v>
      </c>
    </row>
    <row r="23" spans="2:20" ht="19.95" customHeight="1" x14ac:dyDescent="0.3">
      <c r="B23" s="79">
        <v>148</v>
      </c>
      <c r="C23" s="67">
        <v>112</v>
      </c>
      <c r="D23" s="77">
        <v>52</v>
      </c>
      <c r="E23" s="78">
        <v>64</v>
      </c>
      <c r="G23" s="76">
        <v>130</v>
      </c>
      <c r="H23" s="74">
        <v>34</v>
      </c>
      <c r="I23" s="66">
        <v>94</v>
      </c>
      <c r="J23" s="69">
        <v>178</v>
      </c>
      <c r="L23" s="2">
        <v>13</v>
      </c>
      <c r="M23" s="2">
        <v>10</v>
      </c>
      <c r="N23" s="2">
        <v>5</v>
      </c>
      <c r="O23" s="2">
        <v>6</v>
      </c>
      <c r="Q23" s="2">
        <v>11</v>
      </c>
      <c r="R23" s="2">
        <v>3</v>
      </c>
      <c r="S23" s="2">
        <v>8</v>
      </c>
      <c r="T23" s="2">
        <v>15</v>
      </c>
    </row>
    <row r="24" spans="2:20" ht="19.95" customHeight="1" x14ac:dyDescent="0.3">
      <c r="B24" s="66">
        <v>88</v>
      </c>
      <c r="C24" s="70">
        <v>40</v>
      </c>
      <c r="D24" s="74">
        <v>28</v>
      </c>
      <c r="E24" s="68">
        <v>16</v>
      </c>
      <c r="G24" s="80">
        <v>82</v>
      </c>
      <c r="H24" s="68">
        <v>22</v>
      </c>
      <c r="I24" s="70">
        <v>46</v>
      </c>
      <c r="J24" s="73">
        <v>142</v>
      </c>
      <c r="L24" s="2">
        <v>8</v>
      </c>
      <c r="M24" s="2">
        <v>4</v>
      </c>
      <c r="N24" s="2">
        <v>3</v>
      </c>
      <c r="O24" s="2">
        <v>2</v>
      </c>
      <c r="Q24" s="2">
        <v>7</v>
      </c>
      <c r="R24" s="2">
        <v>2</v>
      </c>
      <c r="S24" s="2">
        <v>4</v>
      </c>
      <c r="T24" s="2">
        <v>12</v>
      </c>
    </row>
    <row r="26" spans="2:20" ht="19.95" customHeight="1" x14ac:dyDescent="0.3">
      <c r="B26" s="180" t="s">
        <v>22</v>
      </c>
      <c r="C26" s="180"/>
      <c r="D26" s="180"/>
      <c r="E26" s="180"/>
      <c r="G26" s="180" t="s">
        <v>22</v>
      </c>
      <c r="H26" s="180"/>
      <c r="I26" s="180"/>
      <c r="J26" s="180"/>
      <c r="L26" s="181" t="s">
        <v>22</v>
      </c>
      <c r="M26" s="181"/>
      <c r="N26" s="181"/>
      <c r="O26" s="181"/>
      <c r="Q26" s="181" t="s">
        <v>22</v>
      </c>
      <c r="R26" s="181"/>
      <c r="S26" s="181"/>
      <c r="T26" s="181"/>
    </row>
    <row r="27" spans="2:20" ht="19.95" customHeight="1" x14ac:dyDescent="0.3">
      <c r="B27" s="79">
        <v>149</v>
      </c>
      <c r="C27" s="80">
        <v>77</v>
      </c>
      <c r="D27" s="69">
        <v>173</v>
      </c>
      <c r="E27" s="74">
        <v>29</v>
      </c>
      <c r="G27" s="71">
        <v>191</v>
      </c>
      <c r="H27" s="79">
        <v>155</v>
      </c>
      <c r="I27" s="69">
        <v>179</v>
      </c>
      <c r="J27" s="67">
        <v>119</v>
      </c>
      <c r="L27" s="2">
        <v>13</v>
      </c>
      <c r="M27" s="2">
        <v>7</v>
      </c>
      <c r="N27" s="2">
        <v>15</v>
      </c>
      <c r="O27" s="2">
        <v>3</v>
      </c>
      <c r="Q27" s="2">
        <v>16</v>
      </c>
      <c r="R27" s="2">
        <v>13</v>
      </c>
      <c r="S27" s="2">
        <v>15</v>
      </c>
      <c r="T27" s="2">
        <v>10</v>
      </c>
    </row>
    <row r="28" spans="2:20" ht="19.95" customHeight="1" x14ac:dyDescent="0.3">
      <c r="B28" s="68">
        <v>17</v>
      </c>
      <c r="C28" s="78">
        <v>65</v>
      </c>
      <c r="D28" s="75">
        <v>161</v>
      </c>
      <c r="E28" s="67">
        <v>113</v>
      </c>
      <c r="G28" s="73">
        <v>143</v>
      </c>
      <c r="H28" s="76">
        <v>131</v>
      </c>
      <c r="I28" s="80">
        <v>83</v>
      </c>
      <c r="J28" s="74">
        <v>35</v>
      </c>
      <c r="L28" s="2">
        <v>2</v>
      </c>
      <c r="M28" s="2">
        <v>6</v>
      </c>
      <c r="N28" s="2">
        <v>14</v>
      </c>
      <c r="O28" s="2">
        <v>10</v>
      </c>
      <c r="Q28" s="2">
        <v>12</v>
      </c>
      <c r="R28" s="2">
        <v>11</v>
      </c>
      <c r="S28" s="2">
        <v>7</v>
      </c>
      <c r="T28" s="2">
        <v>3</v>
      </c>
    </row>
    <row r="29" spans="2:20" ht="19.95" customHeight="1" x14ac:dyDescent="0.3">
      <c r="B29" s="77">
        <v>53</v>
      </c>
      <c r="C29" s="81">
        <v>5</v>
      </c>
      <c r="D29" s="73">
        <v>137</v>
      </c>
      <c r="E29" s="71">
        <v>185</v>
      </c>
      <c r="G29" s="68">
        <v>23</v>
      </c>
      <c r="H29" s="70">
        <v>47</v>
      </c>
      <c r="I29" s="77">
        <v>59</v>
      </c>
      <c r="J29" s="81">
        <v>11</v>
      </c>
      <c r="L29" s="2">
        <v>5</v>
      </c>
      <c r="M29" s="2">
        <v>1</v>
      </c>
      <c r="N29" s="2">
        <v>12</v>
      </c>
      <c r="O29" s="2">
        <v>16</v>
      </c>
      <c r="Q29" s="2">
        <v>2</v>
      </c>
      <c r="R29" s="2">
        <v>4</v>
      </c>
      <c r="S29" s="2">
        <v>5</v>
      </c>
      <c r="T29" s="2">
        <v>1</v>
      </c>
    </row>
    <row r="30" spans="2:20" ht="19.95" customHeight="1" x14ac:dyDescent="0.3">
      <c r="B30" s="70">
        <v>41</v>
      </c>
      <c r="C30" s="76">
        <v>125</v>
      </c>
      <c r="D30" s="72">
        <v>101</v>
      </c>
      <c r="E30" s="66">
        <v>89</v>
      </c>
      <c r="G30" s="78">
        <v>71</v>
      </c>
      <c r="H30" s="72">
        <v>107</v>
      </c>
      <c r="I30" s="75">
        <v>167</v>
      </c>
      <c r="J30" s="66">
        <v>95</v>
      </c>
      <c r="L30" s="2">
        <v>4</v>
      </c>
      <c r="M30" s="2">
        <v>11</v>
      </c>
      <c r="N30" s="2">
        <v>9</v>
      </c>
      <c r="O30" s="2">
        <v>8</v>
      </c>
      <c r="Q30" s="2">
        <v>6</v>
      </c>
      <c r="R30" s="2">
        <v>9</v>
      </c>
      <c r="S30" s="2">
        <v>14</v>
      </c>
      <c r="T30" s="2">
        <v>8</v>
      </c>
    </row>
    <row r="32" spans="2:20" ht="19.95" customHeight="1" x14ac:dyDescent="0.3">
      <c r="B32" s="79">
        <v>150</v>
      </c>
      <c r="C32" s="80">
        <v>78</v>
      </c>
      <c r="D32" s="69">
        <v>174</v>
      </c>
      <c r="E32" s="74">
        <v>30</v>
      </c>
      <c r="G32" s="71">
        <v>192</v>
      </c>
      <c r="H32" s="79">
        <v>156</v>
      </c>
      <c r="I32" s="69">
        <v>180</v>
      </c>
      <c r="J32" s="67">
        <v>120</v>
      </c>
      <c r="L32" s="2">
        <v>13</v>
      </c>
      <c r="M32" s="2">
        <v>7</v>
      </c>
      <c r="N32" s="2">
        <v>15</v>
      </c>
      <c r="O32" s="2">
        <v>3</v>
      </c>
      <c r="Q32" s="2">
        <v>16</v>
      </c>
      <c r="R32" s="2">
        <v>13</v>
      </c>
      <c r="S32" s="2">
        <v>15</v>
      </c>
      <c r="T32" s="2">
        <v>10</v>
      </c>
    </row>
    <row r="33" spans="2:20" ht="19.95" customHeight="1" x14ac:dyDescent="0.3">
      <c r="B33" s="68">
        <v>18</v>
      </c>
      <c r="C33" s="78">
        <v>66</v>
      </c>
      <c r="D33" s="75">
        <v>162</v>
      </c>
      <c r="E33" s="67">
        <v>114</v>
      </c>
      <c r="G33" s="73">
        <v>144</v>
      </c>
      <c r="H33" s="76">
        <v>132</v>
      </c>
      <c r="I33" s="80">
        <v>84</v>
      </c>
      <c r="J33" s="74">
        <v>36</v>
      </c>
      <c r="L33" s="2">
        <v>2</v>
      </c>
      <c r="M33" s="2">
        <v>6</v>
      </c>
      <c r="N33" s="2">
        <v>14</v>
      </c>
      <c r="O33" s="2">
        <v>10</v>
      </c>
      <c r="Q33" s="2">
        <v>12</v>
      </c>
      <c r="R33" s="2">
        <v>11</v>
      </c>
      <c r="S33" s="2">
        <v>7</v>
      </c>
      <c r="T33" s="2">
        <v>3</v>
      </c>
    </row>
    <row r="34" spans="2:20" ht="19.95" customHeight="1" x14ac:dyDescent="0.3">
      <c r="B34" s="77">
        <v>54</v>
      </c>
      <c r="C34" s="81">
        <v>6</v>
      </c>
      <c r="D34" s="73">
        <v>138</v>
      </c>
      <c r="E34" s="71">
        <v>186</v>
      </c>
      <c r="G34" s="68">
        <v>24</v>
      </c>
      <c r="H34" s="70">
        <v>48</v>
      </c>
      <c r="I34" s="77">
        <v>60</v>
      </c>
      <c r="J34" s="81">
        <v>12</v>
      </c>
      <c r="L34" s="2">
        <v>5</v>
      </c>
      <c r="M34" s="2">
        <v>1</v>
      </c>
      <c r="N34" s="2">
        <v>12</v>
      </c>
      <c r="O34" s="2">
        <v>16</v>
      </c>
      <c r="Q34" s="2">
        <v>2</v>
      </c>
      <c r="R34" s="2">
        <v>4</v>
      </c>
      <c r="S34" s="2">
        <v>5</v>
      </c>
      <c r="T34" s="2">
        <v>1</v>
      </c>
    </row>
    <row r="35" spans="2:20" ht="19.95" customHeight="1" x14ac:dyDescent="0.3">
      <c r="B35" s="70">
        <v>42</v>
      </c>
      <c r="C35" s="76">
        <v>126</v>
      </c>
      <c r="D35" s="72">
        <v>102</v>
      </c>
      <c r="E35" s="66">
        <v>90</v>
      </c>
      <c r="G35" s="78">
        <v>72</v>
      </c>
      <c r="H35" s="72">
        <v>108</v>
      </c>
      <c r="I35" s="75">
        <v>168</v>
      </c>
      <c r="J35" s="66">
        <v>96</v>
      </c>
      <c r="L35" s="2">
        <v>4</v>
      </c>
      <c r="M35" s="2">
        <v>11</v>
      </c>
      <c r="N35" s="2">
        <v>9</v>
      </c>
      <c r="O35" s="2">
        <v>8</v>
      </c>
      <c r="Q35" s="2">
        <v>6</v>
      </c>
      <c r="R35" s="2">
        <v>9</v>
      </c>
      <c r="S35" s="2">
        <v>14</v>
      </c>
      <c r="T35" s="2">
        <v>8</v>
      </c>
    </row>
  </sheetData>
  <mergeCells count="16">
    <mergeCell ref="Q2:T2"/>
    <mergeCell ref="L2:O2"/>
    <mergeCell ref="Q26:T26"/>
    <mergeCell ref="Q4:T4"/>
    <mergeCell ref="L4:O4"/>
    <mergeCell ref="L15:O15"/>
    <mergeCell ref="L26:O26"/>
    <mergeCell ref="Q15:T15"/>
    <mergeCell ref="G2:J2"/>
    <mergeCell ref="B2:E2"/>
    <mergeCell ref="G26:J26"/>
    <mergeCell ref="G4:J4"/>
    <mergeCell ref="B4:E4"/>
    <mergeCell ref="B15:E15"/>
    <mergeCell ref="B26:E26"/>
    <mergeCell ref="G15:J1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B2DD-A929-459D-8C2C-645C68BEE2DB}">
  <dimension ref="A1:G194"/>
  <sheetViews>
    <sheetView topLeftCell="A6" zoomScaleNormal="100" workbookViewId="0">
      <selection activeCell="I11" sqref="I11"/>
    </sheetView>
  </sheetViews>
  <sheetFormatPr baseColWidth="10" defaultColWidth="11.5546875" defaultRowHeight="14.4" x14ac:dyDescent="0.3"/>
  <cols>
    <col min="1" max="1" width="4" style="1" bestFit="1" customWidth="1"/>
    <col min="2" max="2" width="10.44140625" style="1" bestFit="1" customWidth="1"/>
    <col min="3" max="3" width="12.44140625" style="1" bestFit="1" customWidth="1"/>
    <col min="4" max="4" width="7.44140625" style="1" bestFit="1" customWidth="1"/>
    <col min="5" max="5" width="7" style="1" bestFit="1" customWidth="1"/>
    <col min="6" max="6" width="3.6640625" style="1" bestFit="1" customWidth="1"/>
    <col min="7" max="7" width="4.88671875" style="1" customWidth="1"/>
    <col min="8" max="16384" width="11.5546875" style="1"/>
  </cols>
  <sheetData>
    <row r="1" spans="1:7" ht="15" thickBot="1" x14ac:dyDescent="0.35">
      <c r="A1" s="1" t="s">
        <v>23</v>
      </c>
      <c r="B1" s="1" t="s">
        <v>3</v>
      </c>
      <c r="C1" s="1" t="s">
        <v>4</v>
      </c>
      <c r="D1" s="1" t="s">
        <v>2</v>
      </c>
      <c r="E1" s="1" t="s">
        <v>24</v>
      </c>
      <c r="F1" s="1" t="s">
        <v>25</v>
      </c>
    </row>
    <row r="2" spans="1:7" ht="15.6" thickTop="1" thickBot="1" x14ac:dyDescent="0.35">
      <c r="A2" s="49">
        <v>1</v>
      </c>
      <c r="B2" s="49" t="s">
        <v>26</v>
      </c>
      <c r="C2" s="49">
        <v>0</v>
      </c>
      <c r="D2" s="49" t="s">
        <v>27</v>
      </c>
      <c r="E2" s="49" t="s">
        <v>28</v>
      </c>
      <c r="F2" s="65"/>
      <c r="G2" s="1">
        <v>1</v>
      </c>
    </row>
    <row r="3" spans="1:7" ht="15.6" thickTop="1" thickBot="1" x14ac:dyDescent="0.35">
      <c r="A3" s="49">
        <v>2</v>
      </c>
      <c r="B3" s="49" t="s">
        <v>26</v>
      </c>
      <c r="C3" s="49">
        <v>0</v>
      </c>
      <c r="D3" s="49" t="s">
        <v>27</v>
      </c>
      <c r="E3" s="49" t="s">
        <v>28</v>
      </c>
      <c r="F3" s="65"/>
      <c r="G3" s="1">
        <v>1</v>
      </c>
    </row>
    <row r="4" spans="1:7" ht="15.6" thickTop="1" thickBot="1" x14ac:dyDescent="0.35">
      <c r="A4" s="49">
        <v>3</v>
      </c>
      <c r="B4" s="49" t="s">
        <v>26</v>
      </c>
      <c r="C4" s="49">
        <v>0</v>
      </c>
      <c r="D4" s="49" t="s">
        <v>27</v>
      </c>
      <c r="E4" s="49" t="s">
        <v>28</v>
      </c>
      <c r="F4" s="65"/>
      <c r="G4" s="1">
        <v>1</v>
      </c>
    </row>
    <row r="5" spans="1:7" ht="15.6" thickTop="1" thickBot="1" x14ac:dyDescent="0.35">
      <c r="A5" s="49">
        <v>4</v>
      </c>
      <c r="B5" s="49" t="s">
        <v>26</v>
      </c>
      <c r="C5" s="49">
        <v>0</v>
      </c>
      <c r="D5" s="49" t="s">
        <v>27</v>
      </c>
      <c r="E5" s="49" t="s">
        <v>28</v>
      </c>
      <c r="F5" s="65"/>
      <c r="G5" s="1">
        <v>1</v>
      </c>
    </row>
    <row r="6" spans="1:7" ht="15.6" thickTop="1" thickBot="1" x14ac:dyDescent="0.35">
      <c r="A6" s="49">
        <v>5</v>
      </c>
      <c r="B6" s="49" t="s">
        <v>26</v>
      </c>
      <c r="C6" s="49">
        <v>0</v>
      </c>
      <c r="D6" s="49" t="s">
        <v>27</v>
      </c>
      <c r="E6" s="49" t="s">
        <v>28</v>
      </c>
      <c r="F6" s="65"/>
      <c r="G6" s="1">
        <v>1</v>
      </c>
    </row>
    <row r="7" spans="1:7" ht="15.6" thickTop="1" thickBot="1" x14ac:dyDescent="0.35">
      <c r="A7" s="49">
        <v>6</v>
      </c>
      <c r="B7" s="49" t="s">
        <v>26</v>
      </c>
      <c r="C7" s="49">
        <v>0</v>
      </c>
      <c r="D7" s="49" t="s">
        <v>27</v>
      </c>
      <c r="E7" s="49" t="s">
        <v>28</v>
      </c>
      <c r="F7" s="65"/>
      <c r="G7" s="1">
        <v>1</v>
      </c>
    </row>
    <row r="8" spans="1:7" ht="15.6" thickTop="1" thickBot="1" x14ac:dyDescent="0.35">
      <c r="A8" s="49">
        <v>7</v>
      </c>
      <c r="B8" s="49" t="s">
        <v>26</v>
      </c>
      <c r="C8" s="49">
        <v>0</v>
      </c>
      <c r="D8" s="49" t="s">
        <v>27</v>
      </c>
      <c r="E8" s="49" t="s">
        <v>29</v>
      </c>
      <c r="F8" s="65"/>
      <c r="G8" s="1">
        <v>1</v>
      </c>
    </row>
    <row r="9" spans="1:7" ht="15.6" thickTop="1" thickBot="1" x14ac:dyDescent="0.35">
      <c r="A9" s="49">
        <v>8</v>
      </c>
      <c r="B9" s="49" t="s">
        <v>26</v>
      </c>
      <c r="C9" s="49">
        <v>0</v>
      </c>
      <c r="D9" s="49" t="s">
        <v>27</v>
      </c>
      <c r="E9" s="49" t="s">
        <v>29</v>
      </c>
      <c r="F9" s="65"/>
      <c r="G9" s="1">
        <v>1</v>
      </c>
    </row>
    <row r="10" spans="1:7" ht="15.6" thickTop="1" thickBot="1" x14ac:dyDescent="0.35">
      <c r="A10" s="49">
        <v>9</v>
      </c>
      <c r="B10" s="49" t="s">
        <v>26</v>
      </c>
      <c r="C10" s="49">
        <v>0</v>
      </c>
      <c r="D10" s="49" t="s">
        <v>27</v>
      </c>
      <c r="E10" s="49" t="s">
        <v>29</v>
      </c>
      <c r="F10" s="65"/>
      <c r="G10" s="1">
        <v>1</v>
      </c>
    </row>
    <row r="11" spans="1:7" ht="15.6" thickTop="1" thickBot="1" x14ac:dyDescent="0.35">
      <c r="A11" s="49">
        <v>10</v>
      </c>
      <c r="B11" s="49" t="s">
        <v>26</v>
      </c>
      <c r="C11" s="49">
        <v>0</v>
      </c>
      <c r="D11" s="49" t="s">
        <v>27</v>
      </c>
      <c r="E11" s="49" t="s">
        <v>29</v>
      </c>
      <c r="F11" s="65"/>
      <c r="G11" s="1">
        <v>1</v>
      </c>
    </row>
    <row r="12" spans="1:7" ht="15.6" thickTop="1" thickBot="1" x14ac:dyDescent="0.35">
      <c r="A12" s="49">
        <v>11</v>
      </c>
      <c r="B12" s="49" t="s">
        <v>26</v>
      </c>
      <c r="C12" s="49">
        <v>0</v>
      </c>
      <c r="D12" s="49" t="s">
        <v>27</v>
      </c>
      <c r="E12" s="49" t="s">
        <v>29</v>
      </c>
      <c r="F12" s="65"/>
      <c r="G12" s="1">
        <v>1</v>
      </c>
    </row>
    <row r="13" spans="1:7" ht="15.6" thickTop="1" thickBot="1" x14ac:dyDescent="0.35">
      <c r="A13" s="49">
        <v>12</v>
      </c>
      <c r="B13" s="49" t="s">
        <v>26</v>
      </c>
      <c r="C13" s="49">
        <v>0</v>
      </c>
      <c r="D13" s="49" t="s">
        <v>27</v>
      </c>
      <c r="E13" s="49" t="s">
        <v>29</v>
      </c>
      <c r="F13" s="65"/>
      <c r="G13" s="1">
        <v>1</v>
      </c>
    </row>
    <row r="14" spans="1:7" ht="15.6" thickTop="1" thickBot="1" x14ac:dyDescent="0.35">
      <c r="A14" s="50">
        <v>13</v>
      </c>
      <c r="B14" s="50" t="s">
        <v>26</v>
      </c>
      <c r="C14" s="50">
        <v>350</v>
      </c>
      <c r="D14" s="50" t="s">
        <v>27</v>
      </c>
      <c r="E14" s="50" t="s">
        <v>28</v>
      </c>
      <c r="F14" s="65"/>
      <c r="G14" s="1">
        <v>2</v>
      </c>
    </row>
    <row r="15" spans="1:7" ht="15.6" thickTop="1" thickBot="1" x14ac:dyDescent="0.35">
      <c r="A15" s="50">
        <v>14</v>
      </c>
      <c r="B15" s="50" t="s">
        <v>26</v>
      </c>
      <c r="C15" s="50">
        <v>350</v>
      </c>
      <c r="D15" s="50" t="s">
        <v>27</v>
      </c>
      <c r="E15" s="50" t="s">
        <v>28</v>
      </c>
      <c r="F15" s="65"/>
      <c r="G15" s="1">
        <v>2</v>
      </c>
    </row>
    <row r="16" spans="1:7" ht="15.6" thickTop="1" thickBot="1" x14ac:dyDescent="0.35">
      <c r="A16" s="50">
        <v>15</v>
      </c>
      <c r="B16" s="50" t="s">
        <v>26</v>
      </c>
      <c r="C16" s="50">
        <v>350</v>
      </c>
      <c r="D16" s="50" t="s">
        <v>27</v>
      </c>
      <c r="E16" s="50" t="s">
        <v>28</v>
      </c>
      <c r="F16" s="65"/>
      <c r="G16" s="1">
        <v>2</v>
      </c>
    </row>
    <row r="17" spans="1:7" ht="15.6" thickTop="1" thickBot="1" x14ac:dyDescent="0.35">
      <c r="A17" s="50">
        <v>16</v>
      </c>
      <c r="B17" s="50" t="s">
        <v>26</v>
      </c>
      <c r="C17" s="50">
        <v>350</v>
      </c>
      <c r="D17" s="50" t="s">
        <v>27</v>
      </c>
      <c r="E17" s="50" t="s">
        <v>28</v>
      </c>
      <c r="F17" s="65"/>
      <c r="G17" s="1">
        <v>2</v>
      </c>
    </row>
    <row r="18" spans="1:7" ht="15.6" thickTop="1" thickBot="1" x14ac:dyDescent="0.35">
      <c r="A18" s="50">
        <v>17</v>
      </c>
      <c r="B18" s="50" t="s">
        <v>26</v>
      </c>
      <c r="C18" s="50">
        <v>350</v>
      </c>
      <c r="D18" s="50" t="s">
        <v>27</v>
      </c>
      <c r="E18" s="50" t="s">
        <v>28</v>
      </c>
      <c r="F18" s="65"/>
      <c r="G18" s="1">
        <v>2</v>
      </c>
    </row>
    <row r="19" spans="1:7" ht="15.6" thickTop="1" thickBot="1" x14ac:dyDescent="0.35">
      <c r="A19" s="50">
        <v>18</v>
      </c>
      <c r="B19" s="50" t="s">
        <v>26</v>
      </c>
      <c r="C19" s="50">
        <v>350</v>
      </c>
      <c r="D19" s="50" t="s">
        <v>27</v>
      </c>
      <c r="E19" s="50" t="s">
        <v>28</v>
      </c>
      <c r="F19" s="65"/>
      <c r="G19" s="1">
        <v>2</v>
      </c>
    </row>
    <row r="20" spans="1:7" ht="15.6" thickTop="1" thickBot="1" x14ac:dyDescent="0.35">
      <c r="A20" s="50">
        <v>19</v>
      </c>
      <c r="B20" s="50" t="s">
        <v>26</v>
      </c>
      <c r="C20" s="50">
        <v>350</v>
      </c>
      <c r="D20" s="50" t="s">
        <v>27</v>
      </c>
      <c r="E20" s="50" t="s">
        <v>29</v>
      </c>
      <c r="F20" s="65"/>
      <c r="G20" s="1">
        <v>2</v>
      </c>
    </row>
    <row r="21" spans="1:7" ht="15.6" thickTop="1" thickBot="1" x14ac:dyDescent="0.35">
      <c r="A21" s="50">
        <v>20</v>
      </c>
      <c r="B21" s="50" t="s">
        <v>26</v>
      </c>
      <c r="C21" s="50">
        <v>350</v>
      </c>
      <c r="D21" s="50" t="s">
        <v>27</v>
      </c>
      <c r="E21" s="50" t="s">
        <v>29</v>
      </c>
      <c r="F21" s="65"/>
      <c r="G21" s="1">
        <v>2</v>
      </c>
    </row>
    <row r="22" spans="1:7" ht="15.6" thickTop="1" thickBot="1" x14ac:dyDescent="0.35">
      <c r="A22" s="50">
        <v>21</v>
      </c>
      <c r="B22" s="50" t="s">
        <v>26</v>
      </c>
      <c r="C22" s="50">
        <v>350</v>
      </c>
      <c r="D22" s="50" t="s">
        <v>27</v>
      </c>
      <c r="E22" s="50" t="s">
        <v>29</v>
      </c>
      <c r="F22" s="65"/>
      <c r="G22" s="1">
        <v>2</v>
      </c>
    </row>
    <row r="23" spans="1:7" ht="15.6" thickTop="1" thickBot="1" x14ac:dyDescent="0.35">
      <c r="A23" s="50">
        <v>22</v>
      </c>
      <c r="B23" s="50" t="s">
        <v>26</v>
      </c>
      <c r="C23" s="50">
        <v>350</v>
      </c>
      <c r="D23" s="50" t="s">
        <v>27</v>
      </c>
      <c r="E23" s="50" t="s">
        <v>29</v>
      </c>
      <c r="F23" s="65"/>
      <c r="G23" s="1">
        <v>2</v>
      </c>
    </row>
    <row r="24" spans="1:7" ht="15.6" thickTop="1" thickBot="1" x14ac:dyDescent="0.35">
      <c r="A24" s="50">
        <v>23</v>
      </c>
      <c r="B24" s="50" t="s">
        <v>26</v>
      </c>
      <c r="C24" s="50">
        <v>350</v>
      </c>
      <c r="D24" s="50" t="s">
        <v>27</v>
      </c>
      <c r="E24" s="50" t="s">
        <v>29</v>
      </c>
      <c r="F24" s="65"/>
      <c r="G24" s="1">
        <v>2</v>
      </c>
    </row>
    <row r="25" spans="1:7" ht="15.6" thickTop="1" thickBot="1" x14ac:dyDescent="0.35">
      <c r="A25" s="50">
        <v>24</v>
      </c>
      <c r="B25" s="50" t="s">
        <v>26</v>
      </c>
      <c r="C25" s="50">
        <v>350</v>
      </c>
      <c r="D25" s="50" t="s">
        <v>27</v>
      </c>
      <c r="E25" s="50" t="s">
        <v>29</v>
      </c>
      <c r="F25" s="65"/>
      <c r="G25" s="1">
        <v>2</v>
      </c>
    </row>
    <row r="26" spans="1:7" ht="15.6" thickTop="1" thickBot="1" x14ac:dyDescent="0.35">
      <c r="A26" s="51">
        <v>25</v>
      </c>
      <c r="B26" s="51" t="s">
        <v>26</v>
      </c>
      <c r="C26" s="51">
        <v>400</v>
      </c>
      <c r="D26" s="51" t="s">
        <v>27</v>
      </c>
      <c r="E26" s="51" t="s">
        <v>28</v>
      </c>
      <c r="F26" s="65"/>
      <c r="G26" s="1">
        <v>3</v>
      </c>
    </row>
    <row r="27" spans="1:7" ht="15.6" thickTop="1" thickBot="1" x14ac:dyDescent="0.35">
      <c r="A27" s="51">
        <v>26</v>
      </c>
      <c r="B27" s="51" t="s">
        <v>26</v>
      </c>
      <c r="C27" s="51">
        <v>400</v>
      </c>
      <c r="D27" s="51" t="s">
        <v>27</v>
      </c>
      <c r="E27" s="51" t="s">
        <v>28</v>
      </c>
      <c r="F27" s="65"/>
      <c r="G27" s="1">
        <v>3</v>
      </c>
    </row>
    <row r="28" spans="1:7" ht="15.6" thickTop="1" thickBot="1" x14ac:dyDescent="0.35">
      <c r="A28" s="51">
        <v>27</v>
      </c>
      <c r="B28" s="51" t="s">
        <v>26</v>
      </c>
      <c r="C28" s="51">
        <v>400</v>
      </c>
      <c r="D28" s="51" t="s">
        <v>27</v>
      </c>
      <c r="E28" s="51" t="s">
        <v>28</v>
      </c>
      <c r="F28" s="65"/>
      <c r="G28" s="1">
        <v>3</v>
      </c>
    </row>
    <row r="29" spans="1:7" ht="15.6" thickTop="1" thickBot="1" x14ac:dyDescent="0.35">
      <c r="A29" s="51">
        <v>28</v>
      </c>
      <c r="B29" s="51" t="s">
        <v>26</v>
      </c>
      <c r="C29" s="51">
        <v>400</v>
      </c>
      <c r="D29" s="51" t="s">
        <v>27</v>
      </c>
      <c r="E29" s="51" t="s">
        <v>28</v>
      </c>
      <c r="F29" s="65"/>
      <c r="G29" s="1">
        <v>3</v>
      </c>
    </row>
    <row r="30" spans="1:7" ht="15.6" thickTop="1" thickBot="1" x14ac:dyDescent="0.35">
      <c r="A30" s="51">
        <v>29</v>
      </c>
      <c r="B30" s="51" t="s">
        <v>26</v>
      </c>
      <c r="C30" s="51">
        <v>400</v>
      </c>
      <c r="D30" s="51" t="s">
        <v>27</v>
      </c>
      <c r="E30" s="51" t="s">
        <v>28</v>
      </c>
      <c r="F30" s="65"/>
      <c r="G30" s="1">
        <v>3</v>
      </c>
    </row>
    <row r="31" spans="1:7" ht="15.6" thickTop="1" thickBot="1" x14ac:dyDescent="0.35">
      <c r="A31" s="51">
        <v>30</v>
      </c>
      <c r="B31" s="51" t="s">
        <v>26</v>
      </c>
      <c r="C31" s="51">
        <v>400</v>
      </c>
      <c r="D31" s="51" t="s">
        <v>27</v>
      </c>
      <c r="E31" s="51" t="s">
        <v>28</v>
      </c>
      <c r="F31" s="65"/>
      <c r="G31" s="1">
        <v>3</v>
      </c>
    </row>
    <row r="32" spans="1:7" ht="15.6" thickTop="1" thickBot="1" x14ac:dyDescent="0.35">
      <c r="A32" s="51">
        <v>31</v>
      </c>
      <c r="B32" s="51" t="s">
        <v>26</v>
      </c>
      <c r="C32" s="51">
        <v>400</v>
      </c>
      <c r="D32" s="51" t="s">
        <v>27</v>
      </c>
      <c r="E32" s="51" t="s">
        <v>29</v>
      </c>
      <c r="F32" s="65"/>
      <c r="G32" s="1">
        <v>3</v>
      </c>
    </row>
    <row r="33" spans="1:7" ht="15.6" thickTop="1" thickBot="1" x14ac:dyDescent="0.35">
      <c r="A33" s="51">
        <v>32</v>
      </c>
      <c r="B33" s="51" t="s">
        <v>26</v>
      </c>
      <c r="C33" s="51">
        <v>400</v>
      </c>
      <c r="D33" s="51" t="s">
        <v>27</v>
      </c>
      <c r="E33" s="51" t="s">
        <v>29</v>
      </c>
      <c r="F33" s="65"/>
      <c r="G33" s="1">
        <v>3</v>
      </c>
    </row>
    <row r="34" spans="1:7" ht="15.6" thickTop="1" thickBot="1" x14ac:dyDescent="0.35">
      <c r="A34" s="51">
        <v>33</v>
      </c>
      <c r="B34" s="51" t="s">
        <v>26</v>
      </c>
      <c r="C34" s="51">
        <v>400</v>
      </c>
      <c r="D34" s="51" t="s">
        <v>27</v>
      </c>
      <c r="E34" s="51" t="s">
        <v>29</v>
      </c>
      <c r="F34" s="65"/>
      <c r="G34" s="1">
        <v>3</v>
      </c>
    </row>
    <row r="35" spans="1:7" ht="15.6" thickTop="1" thickBot="1" x14ac:dyDescent="0.35">
      <c r="A35" s="51">
        <v>34</v>
      </c>
      <c r="B35" s="51" t="s">
        <v>26</v>
      </c>
      <c r="C35" s="51">
        <v>400</v>
      </c>
      <c r="D35" s="51" t="s">
        <v>27</v>
      </c>
      <c r="E35" s="51" t="s">
        <v>29</v>
      </c>
      <c r="F35" s="65"/>
      <c r="G35" s="1">
        <v>3</v>
      </c>
    </row>
    <row r="36" spans="1:7" ht="15.6" thickTop="1" thickBot="1" x14ac:dyDescent="0.35">
      <c r="A36" s="51">
        <v>35</v>
      </c>
      <c r="B36" s="51" t="s">
        <v>26</v>
      </c>
      <c r="C36" s="51">
        <v>400</v>
      </c>
      <c r="D36" s="51" t="s">
        <v>27</v>
      </c>
      <c r="E36" s="51" t="s">
        <v>29</v>
      </c>
      <c r="F36" s="65"/>
      <c r="G36" s="1">
        <v>3</v>
      </c>
    </row>
    <row r="37" spans="1:7" ht="15.6" thickTop="1" thickBot="1" x14ac:dyDescent="0.35">
      <c r="A37" s="51">
        <v>36</v>
      </c>
      <c r="B37" s="51" t="s">
        <v>26</v>
      </c>
      <c r="C37" s="51">
        <v>400</v>
      </c>
      <c r="D37" s="51" t="s">
        <v>27</v>
      </c>
      <c r="E37" s="51" t="s">
        <v>29</v>
      </c>
      <c r="F37" s="65"/>
      <c r="G37" s="1">
        <v>3</v>
      </c>
    </row>
    <row r="38" spans="1:7" ht="15.6" thickTop="1" thickBot="1" x14ac:dyDescent="0.35">
      <c r="A38" s="52">
        <v>37</v>
      </c>
      <c r="B38" s="52" t="s">
        <v>26</v>
      </c>
      <c r="C38" s="52">
        <v>450</v>
      </c>
      <c r="D38" s="52" t="s">
        <v>27</v>
      </c>
      <c r="E38" s="52" t="s">
        <v>28</v>
      </c>
      <c r="F38" s="65"/>
      <c r="G38" s="1">
        <v>4</v>
      </c>
    </row>
    <row r="39" spans="1:7" ht="15.6" thickTop="1" thickBot="1" x14ac:dyDescent="0.35">
      <c r="A39" s="52">
        <v>38</v>
      </c>
      <c r="B39" s="52" t="s">
        <v>26</v>
      </c>
      <c r="C39" s="52">
        <v>450</v>
      </c>
      <c r="D39" s="52" t="s">
        <v>27</v>
      </c>
      <c r="E39" s="52" t="s">
        <v>28</v>
      </c>
      <c r="F39" s="65"/>
      <c r="G39" s="1">
        <v>4</v>
      </c>
    </row>
    <row r="40" spans="1:7" ht="15.6" thickTop="1" thickBot="1" x14ac:dyDescent="0.35">
      <c r="A40" s="52">
        <v>39</v>
      </c>
      <c r="B40" s="52" t="s">
        <v>26</v>
      </c>
      <c r="C40" s="52">
        <v>450</v>
      </c>
      <c r="D40" s="52" t="s">
        <v>27</v>
      </c>
      <c r="E40" s="52" t="s">
        <v>28</v>
      </c>
      <c r="F40" s="65"/>
      <c r="G40" s="1">
        <v>4</v>
      </c>
    </row>
    <row r="41" spans="1:7" ht="15.6" thickTop="1" thickBot="1" x14ac:dyDescent="0.35">
      <c r="A41" s="52">
        <v>40</v>
      </c>
      <c r="B41" s="52" t="s">
        <v>26</v>
      </c>
      <c r="C41" s="52">
        <v>450</v>
      </c>
      <c r="D41" s="52" t="s">
        <v>27</v>
      </c>
      <c r="E41" s="52" t="s">
        <v>28</v>
      </c>
      <c r="F41" s="65"/>
      <c r="G41" s="1">
        <v>4</v>
      </c>
    </row>
    <row r="42" spans="1:7" ht="15.6" thickTop="1" thickBot="1" x14ac:dyDescent="0.35">
      <c r="A42" s="52">
        <v>41</v>
      </c>
      <c r="B42" s="52" t="s">
        <v>26</v>
      </c>
      <c r="C42" s="52">
        <v>450</v>
      </c>
      <c r="D42" s="52" t="s">
        <v>27</v>
      </c>
      <c r="E42" s="52" t="s">
        <v>28</v>
      </c>
      <c r="F42" s="65"/>
      <c r="G42" s="1">
        <v>4</v>
      </c>
    </row>
    <row r="43" spans="1:7" ht="15.6" thickTop="1" thickBot="1" x14ac:dyDescent="0.35">
      <c r="A43" s="52">
        <v>42</v>
      </c>
      <c r="B43" s="52" t="s">
        <v>26</v>
      </c>
      <c r="C43" s="52">
        <v>450</v>
      </c>
      <c r="D43" s="52" t="s">
        <v>27</v>
      </c>
      <c r="E43" s="52" t="s">
        <v>28</v>
      </c>
      <c r="F43" s="65"/>
      <c r="G43" s="1">
        <v>4</v>
      </c>
    </row>
    <row r="44" spans="1:7" ht="15.6" thickTop="1" thickBot="1" x14ac:dyDescent="0.35">
      <c r="A44" s="52">
        <v>43</v>
      </c>
      <c r="B44" s="52" t="s">
        <v>26</v>
      </c>
      <c r="C44" s="52">
        <v>450</v>
      </c>
      <c r="D44" s="52" t="s">
        <v>27</v>
      </c>
      <c r="E44" s="52" t="s">
        <v>29</v>
      </c>
      <c r="F44" s="65"/>
      <c r="G44" s="1">
        <v>4</v>
      </c>
    </row>
    <row r="45" spans="1:7" ht="15.6" thickTop="1" thickBot="1" x14ac:dyDescent="0.35">
      <c r="A45" s="52">
        <v>44</v>
      </c>
      <c r="B45" s="52" t="s">
        <v>26</v>
      </c>
      <c r="C45" s="52">
        <v>450</v>
      </c>
      <c r="D45" s="52" t="s">
        <v>27</v>
      </c>
      <c r="E45" s="52" t="s">
        <v>29</v>
      </c>
      <c r="F45" s="65"/>
      <c r="G45" s="1">
        <v>4</v>
      </c>
    </row>
    <row r="46" spans="1:7" ht="15.6" thickTop="1" thickBot="1" x14ac:dyDescent="0.35">
      <c r="A46" s="52">
        <v>45</v>
      </c>
      <c r="B46" s="52" t="s">
        <v>26</v>
      </c>
      <c r="C46" s="52">
        <v>450</v>
      </c>
      <c r="D46" s="52" t="s">
        <v>27</v>
      </c>
      <c r="E46" s="52" t="s">
        <v>29</v>
      </c>
      <c r="F46" s="65"/>
      <c r="G46" s="1">
        <v>4</v>
      </c>
    </row>
    <row r="47" spans="1:7" ht="15.6" thickTop="1" thickBot="1" x14ac:dyDescent="0.35">
      <c r="A47" s="52">
        <v>46</v>
      </c>
      <c r="B47" s="52" t="s">
        <v>26</v>
      </c>
      <c r="C47" s="52">
        <v>450</v>
      </c>
      <c r="D47" s="52" t="s">
        <v>27</v>
      </c>
      <c r="E47" s="52" t="s">
        <v>29</v>
      </c>
      <c r="F47" s="65"/>
      <c r="G47" s="1">
        <v>4</v>
      </c>
    </row>
    <row r="48" spans="1:7" ht="15.6" thickTop="1" thickBot="1" x14ac:dyDescent="0.35">
      <c r="A48" s="52">
        <v>47</v>
      </c>
      <c r="B48" s="52" t="s">
        <v>26</v>
      </c>
      <c r="C48" s="52">
        <v>450</v>
      </c>
      <c r="D48" s="52" t="s">
        <v>27</v>
      </c>
      <c r="E48" s="52" t="s">
        <v>29</v>
      </c>
      <c r="F48" s="65"/>
      <c r="G48" s="1">
        <v>4</v>
      </c>
    </row>
    <row r="49" spans="1:7" ht="15.6" thickTop="1" thickBot="1" x14ac:dyDescent="0.35">
      <c r="A49" s="52">
        <v>48</v>
      </c>
      <c r="B49" s="52" t="s">
        <v>26</v>
      </c>
      <c r="C49" s="52">
        <v>450</v>
      </c>
      <c r="D49" s="52" t="s">
        <v>27</v>
      </c>
      <c r="E49" s="52" t="s">
        <v>29</v>
      </c>
      <c r="F49" s="65"/>
      <c r="G49" s="1">
        <v>4</v>
      </c>
    </row>
    <row r="50" spans="1:7" ht="15.6" thickTop="1" thickBot="1" x14ac:dyDescent="0.35">
      <c r="A50" s="53">
        <v>49</v>
      </c>
      <c r="B50" s="53" t="s">
        <v>30</v>
      </c>
      <c r="C50" s="53">
        <v>0</v>
      </c>
      <c r="D50" s="53" t="s">
        <v>27</v>
      </c>
      <c r="E50" s="53" t="s">
        <v>28</v>
      </c>
      <c r="F50" s="65"/>
      <c r="G50" s="1">
        <v>5</v>
      </c>
    </row>
    <row r="51" spans="1:7" ht="15.6" thickTop="1" thickBot="1" x14ac:dyDescent="0.35">
      <c r="A51" s="53">
        <v>50</v>
      </c>
      <c r="B51" s="53" t="s">
        <v>30</v>
      </c>
      <c r="C51" s="53">
        <v>0</v>
      </c>
      <c r="D51" s="53" t="s">
        <v>27</v>
      </c>
      <c r="E51" s="53" t="s">
        <v>28</v>
      </c>
      <c r="F51" s="65"/>
      <c r="G51" s="1">
        <v>5</v>
      </c>
    </row>
    <row r="52" spans="1:7" ht="15.6" thickTop="1" thickBot="1" x14ac:dyDescent="0.35">
      <c r="A52" s="53">
        <v>51</v>
      </c>
      <c r="B52" s="53" t="s">
        <v>30</v>
      </c>
      <c r="C52" s="53">
        <v>0</v>
      </c>
      <c r="D52" s="53" t="s">
        <v>27</v>
      </c>
      <c r="E52" s="53" t="s">
        <v>28</v>
      </c>
      <c r="F52" s="65"/>
      <c r="G52" s="1">
        <v>5</v>
      </c>
    </row>
    <row r="53" spans="1:7" ht="15.6" thickTop="1" thickBot="1" x14ac:dyDescent="0.35">
      <c r="A53" s="53">
        <v>52</v>
      </c>
      <c r="B53" s="53" t="s">
        <v>30</v>
      </c>
      <c r="C53" s="53">
        <v>0</v>
      </c>
      <c r="D53" s="53" t="s">
        <v>27</v>
      </c>
      <c r="E53" s="53" t="s">
        <v>28</v>
      </c>
      <c r="F53" s="65"/>
      <c r="G53" s="1">
        <v>5</v>
      </c>
    </row>
    <row r="54" spans="1:7" ht="15.6" thickTop="1" thickBot="1" x14ac:dyDescent="0.35">
      <c r="A54" s="53">
        <v>53</v>
      </c>
      <c r="B54" s="53" t="s">
        <v>30</v>
      </c>
      <c r="C54" s="53">
        <v>0</v>
      </c>
      <c r="D54" s="53" t="s">
        <v>27</v>
      </c>
      <c r="E54" s="53" t="s">
        <v>28</v>
      </c>
      <c r="F54" s="65"/>
      <c r="G54" s="1">
        <v>5</v>
      </c>
    </row>
    <row r="55" spans="1:7" ht="15.6" thickTop="1" thickBot="1" x14ac:dyDescent="0.35">
      <c r="A55" s="53">
        <v>54</v>
      </c>
      <c r="B55" s="53" t="s">
        <v>30</v>
      </c>
      <c r="C55" s="53">
        <v>0</v>
      </c>
      <c r="D55" s="53" t="s">
        <v>27</v>
      </c>
      <c r="E55" s="53" t="s">
        <v>28</v>
      </c>
      <c r="F55" s="65"/>
      <c r="G55" s="1">
        <v>5</v>
      </c>
    </row>
    <row r="56" spans="1:7" ht="15.6" thickTop="1" thickBot="1" x14ac:dyDescent="0.35">
      <c r="A56" s="53">
        <v>55</v>
      </c>
      <c r="B56" s="53" t="s">
        <v>30</v>
      </c>
      <c r="C56" s="53">
        <v>0</v>
      </c>
      <c r="D56" s="53" t="s">
        <v>27</v>
      </c>
      <c r="E56" s="53" t="s">
        <v>29</v>
      </c>
      <c r="F56" s="65"/>
      <c r="G56" s="1">
        <v>5</v>
      </c>
    </row>
    <row r="57" spans="1:7" ht="15.6" thickTop="1" thickBot="1" x14ac:dyDescent="0.35">
      <c r="A57" s="53">
        <v>56</v>
      </c>
      <c r="B57" s="53" t="s">
        <v>30</v>
      </c>
      <c r="C57" s="53">
        <v>0</v>
      </c>
      <c r="D57" s="53" t="s">
        <v>27</v>
      </c>
      <c r="E57" s="53" t="s">
        <v>29</v>
      </c>
      <c r="F57" s="65"/>
      <c r="G57" s="1">
        <v>5</v>
      </c>
    </row>
    <row r="58" spans="1:7" ht="15.6" thickTop="1" thickBot="1" x14ac:dyDescent="0.35">
      <c r="A58" s="53">
        <v>57</v>
      </c>
      <c r="B58" s="53" t="s">
        <v>30</v>
      </c>
      <c r="C58" s="53">
        <v>0</v>
      </c>
      <c r="D58" s="53" t="s">
        <v>27</v>
      </c>
      <c r="E58" s="53" t="s">
        <v>29</v>
      </c>
      <c r="F58" s="65"/>
      <c r="G58" s="1">
        <v>5</v>
      </c>
    </row>
    <row r="59" spans="1:7" ht="15.6" thickTop="1" thickBot="1" x14ac:dyDescent="0.35">
      <c r="A59" s="53">
        <v>58</v>
      </c>
      <c r="B59" s="53" t="s">
        <v>30</v>
      </c>
      <c r="C59" s="53">
        <v>0</v>
      </c>
      <c r="D59" s="53" t="s">
        <v>27</v>
      </c>
      <c r="E59" s="53" t="s">
        <v>29</v>
      </c>
      <c r="F59" s="65"/>
      <c r="G59" s="1">
        <v>5</v>
      </c>
    </row>
    <row r="60" spans="1:7" ht="15.6" thickTop="1" thickBot="1" x14ac:dyDescent="0.35">
      <c r="A60" s="53">
        <v>59</v>
      </c>
      <c r="B60" s="53" t="s">
        <v>30</v>
      </c>
      <c r="C60" s="53">
        <v>0</v>
      </c>
      <c r="D60" s="53" t="s">
        <v>27</v>
      </c>
      <c r="E60" s="53" t="s">
        <v>29</v>
      </c>
      <c r="F60" s="65"/>
      <c r="G60" s="1">
        <v>5</v>
      </c>
    </row>
    <row r="61" spans="1:7" ht="15.6" thickTop="1" thickBot="1" x14ac:dyDescent="0.35">
      <c r="A61" s="53">
        <v>60</v>
      </c>
      <c r="B61" s="53" t="s">
        <v>30</v>
      </c>
      <c r="C61" s="53">
        <v>0</v>
      </c>
      <c r="D61" s="53" t="s">
        <v>27</v>
      </c>
      <c r="E61" s="53" t="s">
        <v>29</v>
      </c>
      <c r="F61" s="65"/>
      <c r="G61" s="1">
        <v>5</v>
      </c>
    </row>
    <row r="62" spans="1:7" ht="15.6" thickTop="1" thickBot="1" x14ac:dyDescent="0.35">
      <c r="A62" s="54">
        <v>61</v>
      </c>
      <c r="B62" s="54" t="s">
        <v>30</v>
      </c>
      <c r="C62" s="54">
        <v>450</v>
      </c>
      <c r="D62" s="54" t="s">
        <v>27</v>
      </c>
      <c r="E62" s="54" t="s">
        <v>28</v>
      </c>
      <c r="F62" s="65"/>
      <c r="G62" s="1">
        <v>6</v>
      </c>
    </row>
    <row r="63" spans="1:7" ht="15.6" thickTop="1" thickBot="1" x14ac:dyDescent="0.35">
      <c r="A63" s="54">
        <v>62</v>
      </c>
      <c r="B63" s="54" t="s">
        <v>30</v>
      </c>
      <c r="C63" s="54">
        <v>450</v>
      </c>
      <c r="D63" s="54" t="s">
        <v>27</v>
      </c>
      <c r="E63" s="54" t="s">
        <v>28</v>
      </c>
      <c r="F63" s="65"/>
      <c r="G63" s="1">
        <v>6</v>
      </c>
    </row>
    <row r="64" spans="1:7" ht="15.6" thickTop="1" thickBot="1" x14ac:dyDescent="0.35">
      <c r="A64" s="54">
        <v>63</v>
      </c>
      <c r="B64" s="54" t="s">
        <v>30</v>
      </c>
      <c r="C64" s="54">
        <v>450</v>
      </c>
      <c r="D64" s="54" t="s">
        <v>27</v>
      </c>
      <c r="E64" s="54" t="s">
        <v>28</v>
      </c>
      <c r="F64" s="65"/>
      <c r="G64" s="1">
        <v>6</v>
      </c>
    </row>
    <row r="65" spans="1:7" ht="15.6" thickTop="1" thickBot="1" x14ac:dyDescent="0.35">
      <c r="A65" s="54">
        <v>64</v>
      </c>
      <c r="B65" s="54" t="s">
        <v>30</v>
      </c>
      <c r="C65" s="54">
        <v>450</v>
      </c>
      <c r="D65" s="54" t="s">
        <v>27</v>
      </c>
      <c r="E65" s="54" t="s">
        <v>28</v>
      </c>
      <c r="F65" s="65"/>
      <c r="G65" s="1">
        <v>6</v>
      </c>
    </row>
    <row r="66" spans="1:7" ht="15.6" thickTop="1" thickBot="1" x14ac:dyDescent="0.35">
      <c r="A66" s="54">
        <v>65</v>
      </c>
      <c r="B66" s="54" t="s">
        <v>30</v>
      </c>
      <c r="C66" s="54">
        <v>450</v>
      </c>
      <c r="D66" s="54" t="s">
        <v>27</v>
      </c>
      <c r="E66" s="54" t="s">
        <v>28</v>
      </c>
      <c r="F66" s="65"/>
      <c r="G66" s="1">
        <v>6</v>
      </c>
    </row>
    <row r="67" spans="1:7" ht="15.6" thickTop="1" thickBot="1" x14ac:dyDescent="0.35">
      <c r="A67" s="54">
        <v>66</v>
      </c>
      <c r="B67" s="54" t="s">
        <v>30</v>
      </c>
      <c r="C67" s="54">
        <v>450</v>
      </c>
      <c r="D67" s="54" t="s">
        <v>27</v>
      </c>
      <c r="E67" s="54" t="s">
        <v>28</v>
      </c>
      <c r="F67" s="65"/>
      <c r="G67" s="1">
        <v>6</v>
      </c>
    </row>
    <row r="68" spans="1:7" ht="15.6" thickTop="1" thickBot="1" x14ac:dyDescent="0.35">
      <c r="A68" s="54">
        <v>67</v>
      </c>
      <c r="B68" s="54" t="s">
        <v>30</v>
      </c>
      <c r="C68" s="54">
        <v>450</v>
      </c>
      <c r="D68" s="54" t="s">
        <v>27</v>
      </c>
      <c r="E68" s="54" t="s">
        <v>29</v>
      </c>
      <c r="F68" s="65"/>
      <c r="G68" s="1">
        <v>6</v>
      </c>
    </row>
    <row r="69" spans="1:7" ht="15.6" thickTop="1" thickBot="1" x14ac:dyDescent="0.35">
      <c r="A69" s="54">
        <v>68</v>
      </c>
      <c r="B69" s="54" t="s">
        <v>30</v>
      </c>
      <c r="C69" s="54">
        <v>450</v>
      </c>
      <c r="D69" s="54" t="s">
        <v>27</v>
      </c>
      <c r="E69" s="54" t="s">
        <v>29</v>
      </c>
      <c r="F69" s="65"/>
      <c r="G69" s="1">
        <v>6</v>
      </c>
    </row>
    <row r="70" spans="1:7" ht="15.6" thickTop="1" thickBot="1" x14ac:dyDescent="0.35">
      <c r="A70" s="54">
        <v>69</v>
      </c>
      <c r="B70" s="54" t="s">
        <v>30</v>
      </c>
      <c r="C70" s="54">
        <v>450</v>
      </c>
      <c r="D70" s="54" t="s">
        <v>27</v>
      </c>
      <c r="E70" s="54" t="s">
        <v>29</v>
      </c>
      <c r="F70" s="65"/>
      <c r="G70" s="1">
        <v>6</v>
      </c>
    </row>
    <row r="71" spans="1:7" ht="15.6" thickTop="1" thickBot="1" x14ac:dyDescent="0.35">
      <c r="A71" s="54">
        <v>70</v>
      </c>
      <c r="B71" s="54" t="s">
        <v>30</v>
      </c>
      <c r="C71" s="54">
        <v>450</v>
      </c>
      <c r="D71" s="54" t="s">
        <v>27</v>
      </c>
      <c r="E71" s="54" t="s">
        <v>29</v>
      </c>
      <c r="F71" s="65"/>
      <c r="G71" s="1">
        <v>6</v>
      </c>
    </row>
    <row r="72" spans="1:7" ht="15.6" thickTop="1" thickBot="1" x14ac:dyDescent="0.35">
      <c r="A72" s="54">
        <v>71</v>
      </c>
      <c r="B72" s="54" t="s">
        <v>30</v>
      </c>
      <c r="C72" s="54">
        <v>450</v>
      </c>
      <c r="D72" s="54" t="s">
        <v>27</v>
      </c>
      <c r="E72" s="54" t="s">
        <v>29</v>
      </c>
      <c r="F72" s="65"/>
      <c r="G72" s="1">
        <v>6</v>
      </c>
    </row>
    <row r="73" spans="1:7" ht="15.6" thickTop="1" thickBot="1" x14ac:dyDescent="0.35">
      <c r="A73" s="54">
        <v>72</v>
      </c>
      <c r="B73" s="54" t="s">
        <v>30</v>
      </c>
      <c r="C73" s="54">
        <v>450</v>
      </c>
      <c r="D73" s="54" t="s">
        <v>27</v>
      </c>
      <c r="E73" s="54" t="s">
        <v>29</v>
      </c>
      <c r="F73" s="65"/>
      <c r="G73" s="1">
        <v>6</v>
      </c>
    </row>
    <row r="74" spans="1:7" ht="15.6" thickTop="1" thickBot="1" x14ac:dyDescent="0.35">
      <c r="A74" s="55">
        <v>73</v>
      </c>
      <c r="B74" s="55" t="s">
        <v>30</v>
      </c>
      <c r="C74" s="55">
        <v>500</v>
      </c>
      <c r="D74" s="55" t="s">
        <v>27</v>
      </c>
      <c r="E74" s="55" t="s">
        <v>28</v>
      </c>
      <c r="F74" s="65"/>
      <c r="G74" s="1">
        <v>7</v>
      </c>
    </row>
    <row r="75" spans="1:7" ht="15.6" thickTop="1" thickBot="1" x14ac:dyDescent="0.35">
      <c r="A75" s="55">
        <v>74</v>
      </c>
      <c r="B75" s="55" t="s">
        <v>30</v>
      </c>
      <c r="C75" s="55">
        <v>500</v>
      </c>
      <c r="D75" s="55" t="s">
        <v>27</v>
      </c>
      <c r="E75" s="55" t="s">
        <v>28</v>
      </c>
      <c r="F75" s="65"/>
      <c r="G75" s="1">
        <v>7</v>
      </c>
    </row>
    <row r="76" spans="1:7" ht="15.6" thickTop="1" thickBot="1" x14ac:dyDescent="0.35">
      <c r="A76" s="55">
        <v>75</v>
      </c>
      <c r="B76" s="55" t="s">
        <v>30</v>
      </c>
      <c r="C76" s="55">
        <v>500</v>
      </c>
      <c r="D76" s="55" t="s">
        <v>27</v>
      </c>
      <c r="E76" s="55" t="s">
        <v>28</v>
      </c>
      <c r="F76" s="65"/>
      <c r="G76" s="1">
        <v>7</v>
      </c>
    </row>
    <row r="77" spans="1:7" ht="15.6" thickTop="1" thickBot="1" x14ac:dyDescent="0.35">
      <c r="A77" s="55">
        <v>76</v>
      </c>
      <c r="B77" s="55" t="s">
        <v>30</v>
      </c>
      <c r="C77" s="55">
        <v>500</v>
      </c>
      <c r="D77" s="55" t="s">
        <v>27</v>
      </c>
      <c r="E77" s="55" t="s">
        <v>28</v>
      </c>
      <c r="F77" s="65"/>
      <c r="G77" s="1">
        <v>7</v>
      </c>
    </row>
    <row r="78" spans="1:7" ht="15.6" thickTop="1" thickBot="1" x14ac:dyDescent="0.35">
      <c r="A78" s="55">
        <v>77</v>
      </c>
      <c r="B78" s="55" t="s">
        <v>30</v>
      </c>
      <c r="C78" s="55">
        <v>500</v>
      </c>
      <c r="D78" s="55" t="s">
        <v>27</v>
      </c>
      <c r="E78" s="55" t="s">
        <v>28</v>
      </c>
      <c r="F78" s="65"/>
      <c r="G78" s="1">
        <v>7</v>
      </c>
    </row>
    <row r="79" spans="1:7" ht="15.6" thickTop="1" thickBot="1" x14ac:dyDescent="0.35">
      <c r="A79" s="55">
        <v>78</v>
      </c>
      <c r="B79" s="55" t="s">
        <v>30</v>
      </c>
      <c r="C79" s="55">
        <v>500</v>
      </c>
      <c r="D79" s="55" t="s">
        <v>27</v>
      </c>
      <c r="E79" s="55" t="s">
        <v>28</v>
      </c>
      <c r="F79" s="65"/>
      <c r="G79" s="1">
        <v>7</v>
      </c>
    </row>
    <row r="80" spans="1:7" ht="15.6" thickTop="1" thickBot="1" x14ac:dyDescent="0.35">
      <c r="A80" s="55">
        <v>79</v>
      </c>
      <c r="B80" s="55" t="s">
        <v>30</v>
      </c>
      <c r="C80" s="55">
        <v>500</v>
      </c>
      <c r="D80" s="55" t="s">
        <v>27</v>
      </c>
      <c r="E80" s="55" t="s">
        <v>29</v>
      </c>
      <c r="F80" s="65"/>
      <c r="G80" s="1">
        <v>7</v>
      </c>
    </row>
    <row r="81" spans="1:7" ht="15.6" thickTop="1" thickBot="1" x14ac:dyDescent="0.35">
      <c r="A81" s="55">
        <v>80</v>
      </c>
      <c r="B81" s="55" t="s">
        <v>30</v>
      </c>
      <c r="C81" s="55">
        <v>500</v>
      </c>
      <c r="D81" s="55" t="s">
        <v>27</v>
      </c>
      <c r="E81" s="55" t="s">
        <v>29</v>
      </c>
      <c r="F81" s="65"/>
      <c r="G81" s="1">
        <v>7</v>
      </c>
    </row>
    <row r="82" spans="1:7" ht="15.6" thickTop="1" thickBot="1" x14ac:dyDescent="0.35">
      <c r="A82" s="55">
        <v>81</v>
      </c>
      <c r="B82" s="55" t="s">
        <v>30</v>
      </c>
      <c r="C82" s="55">
        <v>500</v>
      </c>
      <c r="D82" s="55" t="s">
        <v>27</v>
      </c>
      <c r="E82" s="55" t="s">
        <v>29</v>
      </c>
      <c r="F82" s="65"/>
      <c r="G82" s="1">
        <v>7</v>
      </c>
    </row>
    <row r="83" spans="1:7" ht="15.6" thickTop="1" thickBot="1" x14ac:dyDescent="0.35">
      <c r="A83" s="55">
        <v>82</v>
      </c>
      <c r="B83" s="55" t="s">
        <v>30</v>
      </c>
      <c r="C83" s="55">
        <v>500</v>
      </c>
      <c r="D83" s="55" t="s">
        <v>27</v>
      </c>
      <c r="E83" s="55" t="s">
        <v>29</v>
      </c>
      <c r="F83" s="65"/>
      <c r="G83" s="1">
        <v>7</v>
      </c>
    </row>
    <row r="84" spans="1:7" ht="15.6" thickTop="1" thickBot="1" x14ac:dyDescent="0.35">
      <c r="A84" s="55">
        <v>83</v>
      </c>
      <c r="B84" s="55" t="s">
        <v>30</v>
      </c>
      <c r="C84" s="55">
        <v>500</v>
      </c>
      <c r="D84" s="55" t="s">
        <v>27</v>
      </c>
      <c r="E84" s="55" t="s">
        <v>29</v>
      </c>
      <c r="F84" s="65"/>
      <c r="G84" s="1">
        <v>7</v>
      </c>
    </row>
    <row r="85" spans="1:7" ht="15.6" thickTop="1" thickBot="1" x14ac:dyDescent="0.35">
      <c r="A85" s="55">
        <v>84</v>
      </c>
      <c r="B85" s="55" t="s">
        <v>30</v>
      </c>
      <c r="C85" s="55">
        <v>500</v>
      </c>
      <c r="D85" s="55" t="s">
        <v>27</v>
      </c>
      <c r="E85" s="55" t="s">
        <v>29</v>
      </c>
      <c r="F85" s="65"/>
      <c r="G85" s="1">
        <v>7</v>
      </c>
    </row>
    <row r="86" spans="1:7" ht="15.6" thickTop="1" thickBot="1" x14ac:dyDescent="0.35">
      <c r="A86" s="56">
        <v>85</v>
      </c>
      <c r="B86" s="56" t="s">
        <v>30</v>
      </c>
      <c r="C86" s="56">
        <v>550</v>
      </c>
      <c r="D86" s="56" t="s">
        <v>27</v>
      </c>
      <c r="E86" s="56" t="s">
        <v>28</v>
      </c>
      <c r="F86" s="65"/>
      <c r="G86" s="1">
        <v>8</v>
      </c>
    </row>
    <row r="87" spans="1:7" ht="15.6" thickTop="1" thickBot="1" x14ac:dyDescent="0.35">
      <c r="A87" s="56">
        <v>86</v>
      </c>
      <c r="B87" s="56" t="s">
        <v>30</v>
      </c>
      <c r="C87" s="56">
        <v>550</v>
      </c>
      <c r="D87" s="56" t="s">
        <v>27</v>
      </c>
      <c r="E87" s="56" t="s">
        <v>28</v>
      </c>
      <c r="F87" s="65"/>
      <c r="G87" s="1">
        <v>8</v>
      </c>
    </row>
    <row r="88" spans="1:7" ht="15.6" thickTop="1" thickBot="1" x14ac:dyDescent="0.35">
      <c r="A88" s="56">
        <v>87</v>
      </c>
      <c r="B88" s="56" t="s">
        <v>30</v>
      </c>
      <c r="C88" s="56">
        <v>550</v>
      </c>
      <c r="D88" s="56" t="s">
        <v>27</v>
      </c>
      <c r="E88" s="56" t="s">
        <v>28</v>
      </c>
      <c r="F88" s="65"/>
      <c r="G88" s="1">
        <v>8</v>
      </c>
    </row>
    <row r="89" spans="1:7" ht="15.6" thickTop="1" thickBot="1" x14ac:dyDescent="0.35">
      <c r="A89" s="56">
        <v>88</v>
      </c>
      <c r="B89" s="56" t="s">
        <v>30</v>
      </c>
      <c r="C89" s="56">
        <v>550</v>
      </c>
      <c r="D89" s="56" t="s">
        <v>27</v>
      </c>
      <c r="E89" s="56" t="s">
        <v>28</v>
      </c>
      <c r="F89" s="65"/>
      <c r="G89" s="1">
        <v>8</v>
      </c>
    </row>
    <row r="90" spans="1:7" ht="15.6" thickTop="1" thickBot="1" x14ac:dyDescent="0.35">
      <c r="A90" s="56">
        <v>89</v>
      </c>
      <c r="B90" s="56" t="s">
        <v>30</v>
      </c>
      <c r="C90" s="56">
        <v>550</v>
      </c>
      <c r="D90" s="56" t="s">
        <v>27</v>
      </c>
      <c r="E90" s="56" t="s">
        <v>28</v>
      </c>
      <c r="F90" s="65"/>
      <c r="G90" s="1">
        <v>8</v>
      </c>
    </row>
    <row r="91" spans="1:7" ht="15.6" thickTop="1" thickBot="1" x14ac:dyDescent="0.35">
      <c r="A91" s="56">
        <v>90</v>
      </c>
      <c r="B91" s="56" t="s">
        <v>30</v>
      </c>
      <c r="C91" s="56">
        <v>550</v>
      </c>
      <c r="D91" s="56" t="s">
        <v>27</v>
      </c>
      <c r="E91" s="56" t="s">
        <v>28</v>
      </c>
      <c r="F91" s="65"/>
      <c r="G91" s="1">
        <v>8</v>
      </c>
    </row>
    <row r="92" spans="1:7" ht="15.6" thickTop="1" thickBot="1" x14ac:dyDescent="0.35">
      <c r="A92" s="56">
        <v>91</v>
      </c>
      <c r="B92" s="56" t="s">
        <v>30</v>
      </c>
      <c r="C92" s="56">
        <v>550</v>
      </c>
      <c r="D92" s="56" t="s">
        <v>27</v>
      </c>
      <c r="E92" s="56" t="s">
        <v>29</v>
      </c>
      <c r="F92" s="65"/>
      <c r="G92" s="1">
        <v>8</v>
      </c>
    </row>
    <row r="93" spans="1:7" ht="15.6" thickTop="1" thickBot="1" x14ac:dyDescent="0.35">
      <c r="A93" s="56">
        <v>92</v>
      </c>
      <c r="B93" s="56" t="s">
        <v>30</v>
      </c>
      <c r="C93" s="56">
        <v>550</v>
      </c>
      <c r="D93" s="56" t="s">
        <v>27</v>
      </c>
      <c r="E93" s="56" t="s">
        <v>29</v>
      </c>
      <c r="F93" s="65"/>
      <c r="G93" s="1">
        <v>8</v>
      </c>
    </row>
    <row r="94" spans="1:7" ht="15.6" thickTop="1" thickBot="1" x14ac:dyDescent="0.35">
      <c r="A94" s="56">
        <v>93</v>
      </c>
      <c r="B94" s="56" t="s">
        <v>30</v>
      </c>
      <c r="C94" s="56">
        <v>550</v>
      </c>
      <c r="D94" s="56" t="s">
        <v>27</v>
      </c>
      <c r="E94" s="56" t="s">
        <v>29</v>
      </c>
      <c r="F94" s="65"/>
      <c r="G94" s="1">
        <v>8</v>
      </c>
    </row>
    <row r="95" spans="1:7" ht="15.6" thickTop="1" thickBot="1" x14ac:dyDescent="0.35">
      <c r="A95" s="56">
        <v>94</v>
      </c>
      <c r="B95" s="56" t="s">
        <v>30</v>
      </c>
      <c r="C95" s="56">
        <v>550</v>
      </c>
      <c r="D95" s="56" t="s">
        <v>27</v>
      </c>
      <c r="E95" s="56" t="s">
        <v>29</v>
      </c>
      <c r="F95" s="65"/>
      <c r="G95" s="1">
        <v>8</v>
      </c>
    </row>
    <row r="96" spans="1:7" ht="15.6" thickTop="1" thickBot="1" x14ac:dyDescent="0.35">
      <c r="A96" s="56">
        <v>95</v>
      </c>
      <c r="B96" s="56" t="s">
        <v>30</v>
      </c>
      <c r="C96" s="56">
        <v>550</v>
      </c>
      <c r="D96" s="56" t="s">
        <v>27</v>
      </c>
      <c r="E96" s="56" t="s">
        <v>29</v>
      </c>
      <c r="F96" s="65"/>
      <c r="G96" s="1">
        <v>8</v>
      </c>
    </row>
    <row r="97" spans="1:7" ht="15.6" thickTop="1" thickBot="1" x14ac:dyDescent="0.35">
      <c r="A97" s="56">
        <v>96</v>
      </c>
      <c r="B97" s="56" t="s">
        <v>30</v>
      </c>
      <c r="C97" s="56">
        <v>550</v>
      </c>
      <c r="D97" s="56" t="s">
        <v>27</v>
      </c>
      <c r="E97" s="56" t="s">
        <v>29</v>
      </c>
      <c r="F97" s="65"/>
      <c r="G97" s="1">
        <v>8</v>
      </c>
    </row>
    <row r="98" spans="1:7" ht="15.6" thickTop="1" thickBot="1" x14ac:dyDescent="0.35">
      <c r="A98" s="57">
        <v>97</v>
      </c>
      <c r="B98" s="57" t="s">
        <v>26</v>
      </c>
      <c r="C98" s="57">
        <v>0</v>
      </c>
      <c r="D98" s="57" t="s">
        <v>31</v>
      </c>
      <c r="E98" s="57" t="s">
        <v>28</v>
      </c>
      <c r="F98" s="65"/>
      <c r="G98" s="1">
        <v>9</v>
      </c>
    </row>
    <row r="99" spans="1:7" ht="15.6" thickTop="1" thickBot="1" x14ac:dyDescent="0.35">
      <c r="A99" s="57">
        <v>98</v>
      </c>
      <c r="B99" s="57" t="s">
        <v>26</v>
      </c>
      <c r="C99" s="57">
        <v>0</v>
      </c>
      <c r="D99" s="57" t="s">
        <v>31</v>
      </c>
      <c r="E99" s="57" t="s">
        <v>28</v>
      </c>
      <c r="F99" s="65"/>
      <c r="G99" s="1">
        <v>9</v>
      </c>
    </row>
    <row r="100" spans="1:7" ht="15.6" thickTop="1" thickBot="1" x14ac:dyDescent="0.35">
      <c r="A100" s="57">
        <v>99</v>
      </c>
      <c r="B100" s="57" t="s">
        <v>26</v>
      </c>
      <c r="C100" s="57">
        <v>0</v>
      </c>
      <c r="D100" s="57" t="s">
        <v>31</v>
      </c>
      <c r="E100" s="57" t="s">
        <v>28</v>
      </c>
      <c r="F100" s="65"/>
      <c r="G100" s="1">
        <v>9</v>
      </c>
    </row>
    <row r="101" spans="1:7" ht="15.6" thickTop="1" thickBot="1" x14ac:dyDescent="0.35">
      <c r="A101" s="57">
        <v>100</v>
      </c>
      <c r="B101" s="57" t="s">
        <v>26</v>
      </c>
      <c r="C101" s="57">
        <v>0</v>
      </c>
      <c r="D101" s="57" t="s">
        <v>31</v>
      </c>
      <c r="E101" s="57" t="s">
        <v>28</v>
      </c>
      <c r="F101" s="65"/>
      <c r="G101" s="1">
        <v>9</v>
      </c>
    </row>
    <row r="102" spans="1:7" ht="15.6" thickTop="1" thickBot="1" x14ac:dyDescent="0.35">
      <c r="A102" s="57">
        <v>101</v>
      </c>
      <c r="B102" s="57" t="s">
        <v>26</v>
      </c>
      <c r="C102" s="57">
        <v>0</v>
      </c>
      <c r="D102" s="57" t="s">
        <v>31</v>
      </c>
      <c r="E102" s="57" t="s">
        <v>28</v>
      </c>
      <c r="F102" s="65"/>
      <c r="G102" s="1">
        <v>9</v>
      </c>
    </row>
    <row r="103" spans="1:7" ht="15.6" thickTop="1" thickBot="1" x14ac:dyDescent="0.35">
      <c r="A103" s="57">
        <v>102</v>
      </c>
      <c r="B103" s="57" t="s">
        <v>26</v>
      </c>
      <c r="C103" s="57">
        <v>0</v>
      </c>
      <c r="D103" s="57" t="s">
        <v>31</v>
      </c>
      <c r="E103" s="57" t="s">
        <v>28</v>
      </c>
      <c r="F103" s="65"/>
      <c r="G103" s="1">
        <v>9</v>
      </c>
    </row>
    <row r="104" spans="1:7" ht="15.6" thickTop="1" thickBot="1" x14ac:dyDescent="0.35">
      <c r="A104" s="57">
        <v>103</v>
      </c>
      <c r="B104" s="57" t="s">
        <v>26</v>
      </c>
      <c r="C104" s="57">
        <v>0</v>
      </c>
      <c r="D104" s="57" t="s">
        <v>31</v>
      </c>
      <c r="E104" s="57" t="s">
        <v>29</v>
      </c>
      <c r="F104" s="65"/>
      <c r="G104" s="1">
        <v>9</v>
      </c>
    </row>
    <row r="105" spans="1:7" ht="15.6" thickTop="1" thickBot="1" x14ac:dyDescent="0.35">
      <c r="A105" s="57">
        <v>104</v>
      </c>
      <c r="B105" s="57" t="s">
        <v>26</v>
      </c>
      <c r="C105" s="57">
        <v>0</v>
      </c>
      <c r="D105" s="57" t="s">
        <v>31</v>
      </c>
      <c r="E105" s="57" t="s">
        <v>29</v>
      </c>
      <c r="F105" s="65"/>
      <c r="G105" s="1">
        <v>9</v>
      </c>
    </row>
    <row r="106" spans="1:7" ht="15.6" thickTop="1" thickBot="1" x14ac:dyDescent="0.35">
      <c r="A106" s="57">
        <v>105</v>
      </c>
      <c r="B106" s="57" t="s">
        <v>26</v>
      </c>
      <c r="C106" s="57">
        <v>0</v>
      </c>
      <c r="D106" s="57" t="s">
        <v>31</v>
      </c>
      <c r="E106" s="57" t="s">
        <v>29</v>
      </c>
      <c r="F106" s="65"/>
      <c r="G106" s="1">
        <v>9</v>
      </c>
    </row>
    <row r="107" spans="1:7" ht="15.6" thickTop="1" thickBot="1" x14ac:dyDescent="0.35">
      <c r="A107" s="57">
        <v>106</v>
      </c>
      <c r="B107" s="57" t="s">
        <v>26</v>
      </c>
      <c r="C107" s="57">
        <v>0</v>
      </c>
      <c r="D107" s="57" t="s">
        <v>31</v>
      </c>
      <c r="E107" s="57" t="s">
        <v>29</v>
      </c>
      <c r="F107" s="65"/>
      <c r="G107" s="1">
        <v>9</v>
      </c>
    </row>
    <row r="108" spans="1:7" ht="15.6" thickTop="1" thickBot="1" x14ac:dyDescent="0.35">
      <c r="A108" s="57">
        <v>107</v>
      </c>
      <c r="B108" s="57" t="s">
        <v>26</v>
      </c>
      <c r="C108" s="57">
        <v>0</v>
      </c>
      <c r="D108" s="57" t="s">
        <v>31</v>
      </c>
      <c r="E108" s="57" t="s">
        <v>29</v>
      </c>
      <c r="F108" s="65"/>
      <c r="G108" s="1">
        <v>9</v>
      </c>
    </row>
    <row r="109" spans="1:7" ht="15.6" thickTop="1" thickBot="1" x14ac:dyDescent="0.35">
      <c r="A109" s="57">
        <v>108</v>
      </c>
      <c r="B109" s="57" t="s">
        <v>26</v>
      </c>
      <c r="C109" s="57">
        <v>0</v>
      </c>
      <c r="D109" s="57" t="s">
        <v>31</v>
      </c>
      <c r="E109" s="57" t="s">
        <v>29</v>
      </c>
      <c r="F109" s="65"/>
      <c r="G109" s="1">
        <v>9</v>
      </c>
    </row>
    <row r="110" spans="1:7" ht="15.6" thickTop="1" thickBot="1" x14ac:dyDescent="0.35">
      <c r="A110" s="58">
        <v>109</v>
      </c>
      <c r="B110" s="58" t="s">
        <v>26</v>
      </c>
      <c r="C110" s="58">
        <v>750</v>
      </c>
      <c r="D110" s="58" t="s">
        <v>31</v>
      </c>
      <c r="E110" s="58" t="s">
        <v>28</v>
      </c>
      <c r="F110" s="65"/>
      <c r="G110" s="1">
        <v>10</v>
      </c>
    </row>
    <row r="111" spans="1:7" ht="15.6" thickTop="1" thickBot="1" x14ac:dyDescent="0.35">
      <c r="A111" s="58">
        <v>110</v>
      </c>
      <c r="B111" s="58" t="s">
        <v>26</v>
      </c>
      <c r="C111" s="58">
        <v>750</v>
      </c>
      <c r="D111" s="58" t="s">
        <v>31</v>
      </c>
      <c r="E111" s="58" t="s">
        <v>28</v>
      </c>
      <c r="F111" s="65"/>
      <c r="G111" s="1">
        <v>10</v>
      </c>
    </row>
    <row r="112" spans="1:7" ht="15.6" thickTop="1" thickBot="1" x14ac:dyDescent="0.35">
      <c r="A112" s="58">
        <v>111</v>
      </c>
      <c r="B112" s="58" t="s">
        <v>26</v>
      </c>
      <c r="C112" s="58">
        <v>750</v>
      </c>
      <c r="D112" s="58" t="s">
        <v>31</v>
      </c>
      <c r="E112" s="58" t="s">
        <v>28</v>
      </c>
      <c r="F112" s="65"/>
      <c r="G112" s="1">
        <v>10</v>
      </c>
    </row>
    <row r="113" spans="1:7" ht="15.6" thickTop="1" thickBot="1" x14ac:dyDescent="0.35">
      <c r="A113" s="58">
        <v>112</v>
      </c>
      <c r="B113" s="58" t="s">
        <v>26</v>
      </c>
      <c r="C113" s="58">
        <v>750</v>
      </c>
      <c r="D113" s="58" t="s">
        <v>31</v>
      </c>
      <c r="E113" s="58" t="s">
        <v>28</v>
      </c>
      <c r="F113" s="65"/>
      <c r="G113" s="1">
        <v>10</v>
      </c>
    </row>
    <row r="114" spans="1:7" ht="15.6" thickTop="1" thickBot="1" x14ac:dyDescent="0.35">
      <c r="A114" s="58">
        <v>113</v>
      </c>
      <c r="B114" s="58" t="s">
        <v>26</v>
      </c>
      <c r="C114" s="58">
        <v>750</v>
      </c>
      <c r="D114" s="58" t="s">
        <v>31</v>
      </c>
      <c r="E114" s="58" t="s">
        <v>28</v>
      </c>
      <c r="F114" s="65"/>
      <c r="G114" s="1">
        <v>10</v>
      </c>
    </row>
    <row r="115" spans="1:7" ht="15.6" thickTop="1" thickBot="1" x14ac:dyDescent="0.35">
      <c r="A115" s="58">
        <v>114</v>
      </c>
      <c r="B115" s="58" t="s">
        <v>26</v>
      </c>
      <c r="C115" s="58">
        <v>750</v>
      </c>
      <c r="D115" s="58" t="s">
        <v>31</v>
      </c>
      <c r="E115" s="58" t="s">
        <v>28</v>
      </c>
      <c r="F115" s="65"/>
      <c r="G115" s="1">
        <v>10</v>
      </c>
    </row>
    <row r="116" spans="1:7" ht="15.6" thickTop="1" thickBot="1" x14ac:dyDescent="0.35">
      <c r="A116" s="58">
        <v>115</v>
      </c>
      <c r="B116" s="58" t="s">
        <v>26</v>
      </c>
      <c r="C116" s="58">
        <v>750</v>
      </c>
      <c r="D116" s="58" t="s">
        <v>31</v>
      </c>
      <c r="E116" s="58" t="s">
        <v>29</v>
      </c>
      <c r="F116" s="65"/>
      <c r="G116" s="1">
        <v>10</v>
      </c>
    </row>
    <row r="117" spans="1:7" ht="15.6" thickTop="1" thickBot="1" x14ac:dyDescent="0.35">
      <c r="A117" s="58">
        <v>116</v>
      </c>
      <c r="B117" s="58" t="s">
        <v>26</v>
      </c>
      <c r="C117" s="58">
        <v>750</v>
      </c>
      <c r="D117" s="58" t="s">
        <v>31</v>
      </c>
      <c r="E117" s="58" t="s">
        <v>29</v>
      </c>
      <c r="F117" s="65"/>
      <c r="G117" s="1">
        <v>10</v>
      </c>
    </row>
    <row r="118" spans="1:7" ht="15.6" thickTop="1" thickBot="1" x14ac:dyDescent="0.35">
      <c r="A118" s="58">
        <v>117</v>
      </c>
      <c r="B118" s="58" t="s">
        <v>26</v>
      </c>
      <c r="C118" s="58">
        <v>750</v>
      </c>
      <c r="D118" s="58" t="s">
        <v>31</v>
      </c>
      <c r="E118" s="58" t="s">
        <v>29</v>
      </c>
      <c r="F118" s="65"/>
      <c r="G118" s="1">
        <v>10</v>
      </c>
    </row>
    <row r="119" spans="1:7" ht="15.6" thickTop="1" thickBot="1" x14ac:dyDescent="0.35">
      <c r="A119" s="58">
        <v>118</v>
      </c>
      <c r="B119" s="58" t="s">
        <v>26</v>
      </c>
      <c r="C119" s="58">
        <v>750</v>
      </c>
      <c r="D119" s="58" t="s">
        <v>31</v>
      </c>
      <c r="E119" s="58" t="s">
        <v>29</v>
      </c>
      <c r="F119" s="65"/>
      <c r="G119" s="1">
        <v>10</v>
      </c>
    </row>
    <row r="120" spans="1:7" ht="15.6" thickTop="1" thickBot="1" x14ac:dyDescent="0.35">
      <c r="A120" s="58">
        <v>119</v>
      </c>
      <c r="B120" s="58" t="s">
        <v>26</v>
      </c>
      <c r="C120" s="58">
        <v>750</v>
      </c>
      <c r="D120" s="58" t="s">
        <v>31</v>
      </c>
      <c r="E120" s="58" t="s">
        <v>29</v>
      </c>
      <c r="F120" s="65"/>
      <c r="G120" s="1">
        <v>10</v>
      </c>
    </row>
    <row r="121" spans="1:7" ht="15.6" thickTop="1" thickBot="1" x14ac:dyDescent="0.35">
      <c r="A121" s="58">
        <v>120</v>
      </c>
      <c r="B121" s="58" t="s">
        <v>26</v>
      </c>
      <c r="C121" s="58">
        <v>750</v>
      </c>
      <c r="D121" s="58" t="s">
        <v>31</v>
      </c>
      <c r="E121" s="58" t="s">
        <v>29</v>
      </c>
      <c r="F121" s="65"/>
      <c r="G121" s="1">
        <v>10</v>
      </c>
    </row>
    <row r="122" spans="1:7" ht="15.6" thickTop="1" thickBot="1" x14ac:dyDescent="0.35">
      <c r="A122" s="59">
        <v>121</v>
      </c>
      <c r="B122" s="59" t="s">
        <v>26</v>
      </c>
      <c r="C122" s="59">
        <v>800</v>
      </c>
      <c r="D122" s="59" t="s">
        <v>31</v>
      </c>
      <c r="E122" s="59" t="s">
        <v>28</v>
      </c>
      <c r="F122" s="65"/>
      <c r="G122" s="1">
        <v>11</v>
      </c>
    </row>
    <row r="123" spans="1:7" ht="15.6" thickTop="1" thickBot="1" x14ac:dyDescent="0.35">
      <c r="A123" s="59">
        <v>122</v>
      </c>
      <c r="B123" s="59" t="s">
        <v>26</v>
      </c>
      <c r="C123" s="59">
        <v>800</v>
      </c>
      <c r="D123" s="59" t="s">
        <v>31</v>
      </c>
      <c r="E123" s="59" t="s">
        <v>28</v>
      </c>
      <c r="F123" s="65"/>
      <c r="G123" s="1">
        <v>11</v>
      </c>
    </row>
    <row r="124" spans="1:7" ht="15.6" thickTop="1" thickBot="1" x14ac:dyDescent="0.35">
      <c r="A124" s="59">
        <v>123</v>
      </c>
      <c r="B124" s="59" t="s">
        <v>26</v>
      </c>
      <c r="C124" s="59">
        <v>800</v>
      </c>
      <c r="D124" s="59" t="s">
        <v>31</v>
      </c>
      <c r="E124" s="59" t="s">
        <v>28</v>
      </c>
      <c r="F124" s="65"/>
      <c r="G124" s="1">
        <v>11</v>
      </c>
    </row>
    <row r="125" spans="1:7" ht="15.6" thickTop="1" thickBot="1" x14ac:dyDescent="0.35">
      <c r="A125" s="59">
        <v>124</v>
      </c>
      <c r="B125" s="59" t="s">
        <v>26</v>
      </c>
      <c r="C125" s="59">
        <v>800</v>
      </c>
      <c r="D125" s="59" t="s">
        <v>31</v>
      </c>
      <c r="E125" s="59" t="s">
        <v>28</v>
      </c>
      <c r="F125" s="65"/>
      <c r="G125" s="1">
        <v>11</v>
      </c>
    </row>
    <row r="126" spans="1:7" ht="15.6" thickTop="1" thickBot="1" x14ac:dyDescent="0.35">
      <c r="A126" s="59">
        <v>125</v>
      </c>
      <c r="B126" s="59" t="s">
        <v>26</v>
      </c>
      <c r="C126" s="59">
        <v>800</v>
      </c>
      <c r="D126" s="59" t="s">
        <v>31</v>
      </c>
      <c r="E126" s="59" t="s">
        <v>28</v>
      </c>
      <c r="F126" s="65"/>
      <c r="G126" s="1">
        <v>11</v>
      </c>
    </row>
    <row r="127" spans="1:7" ht="15.6" thickTop="1" thickBot="1" x14ac:dyDescent="0.35">
      <c r="A127" s="59">
        <v>126</v>
      </c>
      <c r="B127" s="59" t="s">
        <v>26</v>
      </c>
      <c r="C127" s="59">
        <v>800</v>
      </c>
      <c r="D127" s="59" t="s">
        <v>31</v>
      </c>
      <c r="E127" s="59" t="s">
        <v>28</v>
      </c>
      <c r="F127" s="65"/>
      <c r="G127" s="1">
        <v>11</v>
      </c>
    </row>
    <row r="128" spans="1:7" ht="15.6" thickTop="1" thickBot="1" x14ac:dyDescent="0.35">
      <c r="A128" s="59">
        <v>127</v>
      </c>
      <c r="B128" s="59" t="s">
        <v>26</v>
      </c>
      <c r="C128" s="59">
        <v>800</v>
      </c>
      <c r="D128" s="59" t="s">
        <v>31</v>
      </c>
      <c r="E128" s="59" t="s">
        <v>29</v>
      </c>
      <c r="F128" s="65"/>
      <c r="G128" s="1">
        <v>11</v>
      </c>
    </row>
    <row r="129" spans="1:7" ht="15.6" thickTop="1" thickBot="1" x14ac:dyDescent="0.35">
      <c r="A129" s="59">
        <v>128</v>
      </c>
      <c r="B129" s="59" t="s">
        <v>26</v>
      </c>
      <c r="C129" s="59">
        <v>800</v>
      </c>
      <c r="D129" s="59" t="s">
        <v>31</v>
      </c>
      <c r="E129" s="59" t="s">
        <v>29</v>
      </c>
      <c r="F129" s="65"/>
      <c r="G129" s="1">
        <v>11</v>
      </c>
    </row>
    <row r="130" spans="1:7" ht="15.6" thickTop="1" thickBot="1" x14ac:dyDescent="0.35">
      <c r="A130" s="59">
        <v>129</v>
      </c>
      <c r="B130" s="59" t="s">
        <v>26</v>
      </c>
      <c r="C130" s="59">
        <v>800</v>
      </c>
      <c r="D130" s="59" t="s">
        <v>31</v>
      </c>
      <c r="E130" s="59" t="s">
        <v>29</v>
      </c>
      <c r="F130" s="65"/>
      <c r="G130" s="1">
        <v>11</v>
      </c>
    </row>
    <row r="131" spans="1:7" ht="15.6" thickTop="1" thickBot="1" x14ac:dyDescent="0.35">
      <c r="A131" s="59">
        <v>130</v>
      </c>
      <c r="B131" s="59" t="s">
        <v>26</v>
      </c>
      <c r="C131" s="59">
        <v>800</v>
      </c>
      <c r="D131" s="59" t="s">
        <v>31</v>
      </c>
      <c r="E131" s="59" t="s">
        <v>29</v>
      </c>
      <c r="F131" s="65"/>
      <c r="G131" s="1">
        <v>11</v>
      </c>
    </row>
    <row r="132" spans="1:7" ht="15.6" thickTop="1" thickBot="1" x14ac:dyDescent="0.35">
      <c r="A132" s="59">
        <v>131</v>
      </c>
      <c r="B132" s="59" t="s">
        <v>26</v>
      </c>
      <c r="C132" s="59">
        <v>800</v>
      </c>
      <c r="D132" s="59" t="s">
        <v>31</v>
      </c>
      <c r="E132" s="59" t="s">
        <v>29</v>
      </c>
      <c r="F132" s="65"/>
      <c r="G132" s="1">
        <v>11</v>
      </c>
    </row>
    <row r="133" spans="1:7" ht="15.6" thickTop="1" thickBot="1" x14ac:dyDescent="0.35">
      <c r="A133" s="59">
        <v>132</v>
      </c>
      <c r="B133" s="59" t="s">
        <v>26</v>
      </c>
      <c r="C133" s="59">
        <v>800</v>
      </c>
      <c r="D133" s="59" t="s">
        <v>31</v>
      </c>
      <c r="E133" s="59" t="s">
        <v>29</v>
      </c>
      <c r="F133" s="65"/>
      <c r="G133" s="1">
        <v>11</v>
      </c>
    </row>
    <row r="134" spans="1:7" ht="15.6" thickTop="1" thickBot="1" x14ac:dyDescent="0.35">
      <c r="A134" s="60">
        <v>133</v>
      </c>
      <c r="B134" s="60" t="s">
        <v>26</v>
      </c>
      <c r="C134" s="60">
        <v>850</v>
      </c>
      <c r="D134" s="60" t="s">
        <v>31</v>
      </c>
      <c r="E134" s="60" t="s">
        <v>28</v>
      </c>
      <c r="F134" s="65"/>
      <c r="G134" s="1">
        <v>12</v>
      </c>
    </row>
    <row r="135" spans="1:7" ht="15.6" thickTop="1" thickBot="1" x14ac:dyDescent="0.35">
      <c r="A135" s="60">
        <v>134</v>
      </c>
      <c r="B135" s="60" t="s">
        <v>26</v>
      </c>
      <c r="C135" s="60">
        <v>850</v>
      </c>
      <c r="D135" s="60" t="s">
        <v>31</v>
      </c>
      <c r="E135" s="60" t="s">
        <v>28</v>
      </c>
      <c r="F135" s="65"/>
      <c r="G135" s="1">
        <v>12</v>
      </c>
    </row>
    <row r="136" spans="1:7" ht="15.6" thickTop="1" thickBot="1" x14ac:dyDescent="0.35">
      <c r="A136" s="60">
        <v>135</v>
      </c>
      <c r="B136" s="60" t="s">
        <v>26</v>
      </c>
      <c r="C136" s="60">
        <v>850</v>
      </c>
      <c r="D136" s="60" t="s">
        <v>31</v>
      </c>
      <c r="E136" s="60" t="s">
        <v>28</v>
      </c>
      <c r="F136" s="65"/>
      <c r="G136" s="1">
        <v>12</v>
      </c>
    </row>
    <row r="137" spans="1:7" ht="15.6" thickTop="1" thickBot="1" x14ac:dyDescent="0.35">
      <c r="A137" s="60">
        <v>136</v>
      </c>
      <c r="B137" s="60" t="s">
        <v>26</v>
      </c>
      <c r="C137" s="60">
        <v>850</v>
      </c>
      <c r="D137" s="60" t="s">
        <v>31</v>
      </c>
      <c r="E137" s="60" t="s">
        <v>28</v>
      </c>
      <c r="F137" s="65"/>
      <c r="G137" s="1">
        <v>12</v>
      </c>
    </row>
    <row r="138" spans="1:7" ht="15.6" thickTop="1" thickBot="1" x14ac:dyDescent="0.35">
      <c r="A138" s="60">
        <v>137</v>
      </c>
      <c r="B138" s="60" t="s">
        <v>26</v>
      </c>
      <c r="C138" s="60">
        <v>850</v>
      </c>
      <c r="D138" s="60" t="s">
        <v>31</v>
      </c>
      <c r="E138" s="60" t="s">
        <v>28</v>
      </c>
      <c r="F138" s="65"/>
      <c r="G138" s="1">
        <v>12</v>
      </c>
    </row>
    <row r="139" spans="1:7" ht="15.6" thickTop="1" thickBot="1" x14ac:dyDescent="0.35">
      <c r="A139" s="60">
        <v>138</v>
      </c>
      <c r="B139" s="60" t="s">
        <v>26</v>
      </c>
      <c r="C139" s="60">
        <v>850</v>
      </c>
      <c r="D139" s="60" t="s">
        <v>31</v>
      </c>
      <c r="E139" s="60" t="s">
        <v>28</v>
      </c>
      <c r="F139" s="65"/>
      <c r="G139" s="1">
        <v>12</v>
      </c>
    </row>
    <row r="140" spans="1:7" ht="15.6" thickTop="1" thickBot="1" x14ac:dyDescent="0.35">
      <c r="A140" s="60">
        <v>139</v>
      </c>
      <c r="B140" s="60" t="s">
        <v>26</v>
      </c>
      <c r="C140" s="60">
        <v>850</v>
      </c>
      <c r="D140" s="60" t="s">
        <v>31</v>
      </c>
      <c r="E140" s="60" t="s">
        <v>29</v>
      </c>
      <c r="F140" s="65"/>
      <c r="G140" s="1">
        <v>12</v>
      </c>
    </row>
    <row r="141" spans="1:7" ht="15.6" thickTop="1" thickBot="1" x14ac:dyDescent="0.35">
      <c r="A141" s="60">
        <v>140</v>
      </c>
      <c r="B141" s="60" t="s">
        <v>26</v>
      </c>
      <c r="C141" s="60">
        <v>850</v>
      </c>
      <c r="D141" s="60" t="s">
        <v>31</v>
      </c>
      <c r="E141" s="60" t="s">
        <v>29</v>
      </c>
      <c r="F141" s="65"/>
      <c r="G141" s="1">
        <v>12</v>
      </c>
    </row>
    <row r="142" spans="1:7" ht="15.6" thickTop="1" thickBot="1" x14ac:dyDescent="0.35">
      <c r="A142" s="60">
        <v>141</v>
      </c>
      <c r="B142" s="60" t="s">
        <v>26</v>
      </c>
      <c r="C142" s="60">
        <v>850</v>
      </c>
      <c r="D142" s="60" t="s">
        <v>31</v>
      </c>
      <c r="E142" s="60" t="s">
        <v>29</v>
      </c>
      <c r="F142" s="65"/>
      <c r="G142" s="1">
        <v>12</v>
      </c>
    </row>
    <row r="143" spans="1:7" ht="15.6" thickTop="1" thickBot="1" x14ac:dyDescent="0.35">
      <c r="A143" s="60">
        <v>142</v>
      </c>
      <c r="B143" s="60" t="s">
        <v>26</v>
      </c>
      <c r="C143" s="60">
        <v>850</v>
      </c>
      <c r="D143" s="60" t="s">
        <v>31</v>
      </c>
      <c r="E143" s="60" t="s">
        <v>29</v>
      </c>
      <c r="F143" s="65"/>
      <c r="G143" s="1">
        <v>12</v>
      </c>
    </row>
    <row r="144" spans="1:7" ht="15.6" thickTop="1" thickBot="1" x14ac:dyDescent="0.35">
      <c r="A144" s="60">
        <v>143</v>
      </c>
      <c r="B144" s="60" t="s">
        <v>26</v>
      </c>
      <c r="C144" s="60">
        <v>850</v>
      </c>
      <c r="D144" s="60" t="s">
        <v>31</v>
      </c>
      <c r="E144" s="60" t="s">
        <v>29</v>
      </c>
      <c r="F144" s="65"/>
      <c r="G144" s="1">
        <v>12</v>
      </c>
    </row>
    <row r="145" spans="1:7" ht="15.6" thickTop="1" thickBot="1" x14ac:dyDescent="0.35">
      <c r="A145" s="60">
        <v>144</v>
      </c>
      <c r="B145" s="60" t="s">
        <v>26</v>
      </c>
      <c r="C145" s="60">
        <v>850</v>
      </c>
      <c r="D145" s="60" t="s">
        <v>31</v>
      </c>
      <c r="E145" s="60" t="s">
        <v>29</v>
      </c>
      <c r="F145" s="65"/>
      <c r="G145" s="1">
        <v>12</v>
      </c>
    </row>
    <row r="146" spans="1:7" ht="15.6" thickTop="1" thickBot="1" x14ac:dyDescent="0.35">
      <c r="A146" s="61">
        <v>145</v>
      </c>
      <c r="B146" s="61" t="s">
        <v>30</v>
      </c>
      <c r="C146" s="61">
        <v>0</v>
      </c>
      <c r="D146" s="61" t="s">
        <v>31</v>
      </c>
      <c r="E146" s="61" t="s">
        <v>28</v>
      </c>
      <c r="F146" s="65"/>
      <c r="G146" s="1">
        <v>13</v>
      </c>
    </row>
    <row r="147" spans="1:7" ht="15.6" thickTop="1" thickBot="1" x14ac:dyDescent="0.35">
      <c r="A147" s="61">
        <v>146</v>
      </c>
      <c r="B147" s="61" t="s">
        <v>30</v>
      </c>
      <c r="C147" s="61">
        <v>0</v>
      </c>
      <c r="D147" s="61" t="s">
        <v>31</v>
      </c>
      <c r="E147" s="61" t="s">
        <v>28</v>
      </c>
      <c r="F147" s="65"/>
      <c r="G147" s="1">
        <v>13</v>
      </c>
    </row>
    <row r="148" spans="1:7" ht="15.6" thickTop="1" thickBot="1" x14ac:dyDescent="0.35">
      <c r="A148" s="61">
        <v>147</v>
      </c>
      <c r="B148" s="61" t="s">
        <v>30</v>
      </c>
      <c r="C148" s="61">
        <v>0</v>
      </c>
      <c r="D148" s="61" t="s">
        <v>31</v>
      </c>
      <c r="E148" s="61" t="s">
        <v>28</v>
      </c>
      <c r="F148" s="65"/>
      <c r="G148" s="1">
        <v>13</v>
      </c>
    </row>
    <row r="149" spans="1:7" ht="15.6" thickTop="1" thickBot="1" x14ac:dyDescent="0.35">
      <c r="A149" s="61">
        <v>148</v>
      </c>
      <c r="B149" s="61" t="s">
        <v>30</v>
      </c>
      <c r="C149" s="61">
        <v>0</v>
      </c>
      <c r="D149" s="61" t="s">
        <v>31</v>
      </c>
      <c r="E149" s="61" t="s">
        <v>28</v>
      </c>
      <c r="F149" s="65"/>
      <c r="G149" s="1">
        <v>13</v>
      </c>
    </row>
    <row r="150" spans="1:7" ht="15.6" thickTop="1" thickBot="1" x14ac:dyDescent="0.35">
      <c r="A150" s="61">
        <v>149</v>
      </c>
      <c r="B150" s="61" t="s">
        <v>30</v>
      </c>
      <c r="C150" s="61">
        <v>0</v>
      </c>
      <c r="D150" s="61" t="s">
        <v>31</v>
      </c>
      <c r="E150" s="61" t="s">
        <v>28</v>
      </c>
      <c r="F150" s="65"/>
      <c r="G150" s="1">
        <v>13</v>
      </c>
    </row>
    <row r="151" spans="1:7" ht="15.6" thickTop="1" thickBot="1" x14ac:dyDescent="0.35">
      <c r="A151" s="61">
        <v>150</v>
      </c>
      <c r="B151" s="61" t="s">
        <v>30</v>
      </c>
      <c r="C151" s="61">
        <v>0</v>
      </c>
      <c r="D151" s="61" t="s">
        <v>31</v>
      </c>
      <c r="E151" s="61" t="s">
        <v>28</v>
      </c>
      <c r="F151" s="65"/>
      <c r="G151" s="1">
        <v>13</v>
      </c>
    </row>
    <row r="152" spans="1:7" ht="15.6" thickTop="1" thickBot="1" x14ac:dyDescent="0.35">
      <c r="A152" s="61">
        <v>151</v>
      </c>
      <c r="B152" s="61" t="s">
        <v>30</v>
      </c>
      <c r="C152" s="61">
        <v>0</v>
      </c>
      <c r="D152" s="61" t="s">
        <v>31</v>
      </c>
      <c r="E152" s="61" t="s">
        <v>29</v>
      </c>
      <c r="F152" s="65"/>
      <c r="G152" s="1">
        <v>13</v>
      </c>
    </row>
    <row r="153" spans="1:7" ht="15.6" thickTop="1" thickBot="1" x14ac:dyDescent="0.35">
      <c r="A153" s="61">
        <v>152</v>
      </c>
      <c r="B153" s="61" t="s">
        <v>30</v>
      </c>
      <c r="C153" s="61">
        <v>0</v>
      </c>
      <c r="D153" s="61" t="s">
        <v>31</v>
      </c>
      <c r="E153" s="61" t="s">
        <v>29</v>
      </c>
      <c r="F153" s="65"/>
      <c r="G153" s="1">
        <v>13</v>
      </c>
    </row>
    <row r="154" spans="1:7" ht="15.6" thickTop="1" thickBot="1" x14ac:dyDescent="0.35">
      <c r="A154" s="61">
        <v>153</v>
      </c>
      <c r="B154" s="61" t="s">
        <v>30</v>
      </c>
      <c r="C154" s="61">
        <v>0</v>
      </c>
      <c r="D154" s="61" t="s">
        <v>31</v>
      </c>
      <c r="E154" s="61" t="s">
        <v>29</v>
      </c>
      <c r="F154" s="65"/>
      <c r="G154" s="1">
        <v>13</v>
      </c>
    </row>
    <row r="155" spans="1:7" ht="15.6" thickTop="1" thickBot="1" x14ac:dyDescent="0.35">
      <c r="A155" s="61">
        <v>154</v>
      </c>
      <c r="B155" s="61" t="s">
        <v>30</v>
      </c>
      <c r="C155" s="61">
        <v>0</v>
      </c>
      <c r="D155" s="61" t="s">
        <v>31</v>
      </c>
      <c r="E155" s="61" t="s">
        <v>29</v>
      </c>
      <c r="F155" s="65"/>
      <c r="G155" s="1">
        <v>13</v>
      </c>
    </row>
    <row r="156" spans="1:7" ht="15.6" thickTop="1" thickBot="1" x14ac:dyDescent="0.35">
      <c r="A156" s="61">
        <v>155</v>
      </c>
      <c r="B156" s="61" t="s">
        <v>30</v>
      </c>
      <c r="C156" s="61">
        <v>0</v>
      </c>
      <c r="D156" s="61" t="s">
        <v>31</v>
      </c>
      <c r="E156" s="61" t="s">
        <v>29</v>
      </c>
      <c r="F156" s="65"/>
      <c r="G156" s="1">
        <v>13</v>
      </c>
    </row>
    <row r="157" spans="1:7" ht="15.6" thickTop="1" thickBot="1" x14ac:dyDescent="0.35">
      <c r="A157" s="61">
        <v>156</v>
      </c>
      <c r="B157" s="61" t="s">
        <v>30</v>
      </c>
      <c r="C157" s="61">
        <v>0</v>
      </c>
      <c r="D157" s="61" t="s">
        <v>31</v>
      </c>
      <c r="E157" s="61" t="s">
        <v>29</v>
      </c>
      <c r="F157" s="65"/>
      <c r="G157" s="1">
        <v>13</v>
      </c>
    </row>
    <row r="158" spans="1:7" ht="15.6" thickTop="1" thickBot="1" x14ac:dyDescent="0.35">
      <c r="A158" s="62">
        <v>157</v>
      </c>
      <c r="B158" s="62" t="s">
        <v>30</v>
      </c>
      <c r="C158" s="62">
        <v>600</v>
      </c>
      <c r="D158" s="62" t="s">
        <v>31</v>
      </c>
      <c r="E158" s="62" t="s">
        <v>28</v>
      </c>
      <c r="F158" s="65"/>
      <c r="G158" s="1">
        <v>14</v>
      </c>
    </row>
    <row r="159" spans="1:7" ht="15.6" thickTop="1" thickBot="1" x14ac:dyDescent="0.35">
      <c r="A159" s="62">
        <v>158</v>
      </c>
      <c r="B159" s="62" t="s">
        <v>30</v>
      </c>
      <c r="C159" s="62">
        <v>600</v>
      </c>
      <c r="D159" s="62" t="s">
        <v>31</v>
      </c>
      <c r="E159" s="62" t="s">
        <v>28</v>
      </c>
      <c r="F159" s="65"/>
      <c r="G159" s="1">
        <v>14</v>
      </c>
    </row>
    <row r="160" spans="1:7" ht="15.6" thickTop="1" thickBot="1" x14ac:dyDescent="0.35">
      <c r="A160" s="62">
        <v>159</v>
      </c>
      <c r="B160" s="62" t="s">
        <v>30</v>
      </c>
      <c r="C160" s="62">
        <v>600</v>
      </c>
      <c r="D160" s="62" t="s">
        <v>31</v>
      </c>
      <c r="E160" s="62" t="s">
        <v>28</v>
      </c>
      <c r="F160" s="65"/>
      <c r="G160" s="1">
        <v>14</v>
      </c>
    </row>
    <row r="161" spans="1:7" ht="15.6" thickTop="1" thickBot="1" x14ac:dyDescent="0.35">
      <c r="A161" s="62">
        <v>160</v>
      </c>
      <c r="B161" s="62" t="s">
        <v>30</v>
      </c>
      <c r="C161" s="62">
        <v>600</v>
      </c>
      <c r="D161" s="62" t="s">
        <v>31</v>
      </c>
      <c r="E161" s="62" t="s">
        <v>28</v>
      </c>
      <c r="F161" s="65"/>
      <c r="G161" s="1">
        <v>14</v>
      </c>
    </row>
    <row r="162" spans="1:7" ht="15.6" thickTop="1" thickBot="1" x14ac:dyDescent="0.35">
      <c r="A162" s="62">
        <v>161</v>
      </c>
      <c r="B162" s="62" t="s">
        <v>30</v>
      </c>
      <c r="C162" s="62">
        <v>600</v>
      </c>
      <c r="D162" s="62" t="s">
        <v>31</v>
      </c>
      <c r="E162" s="62" t="s">
        <v>28</v>
      </c>
      <c r="F162" s="65"/>
      <c r="G162" s="1">
        <v>14</v>
      </c>
    </row>
    <row r="163" spans="1:7" ht="15.6" thickTop="1" thickBot="1" x14ac:dyDescent="0.35">
      <c r="A163" s="62">
        <v>162</v>
      </c>
      <c r="B163" s="62" t="s">
        <v>30</v>
      </c>
      <c r="C163" s="62">
        <v>600</v>
      </c>
      <c r="D163" s="62" t="s">
        <v>31</v>
      </c>
      <c r="E163" s="62" t="s">
        <v>28</v>
      </c>
      <c r="F163" s="65"/>
      <c r="G163" s="1">
        <v>14</v>
      </c>
    </row>
    <row r="164" spans="1:7" ht="15.6" thickTop="1" thickBot="1" x14ac:dyDescent="0.35">
      <c r="A164" s="62">
        <v>163</v>
      </c>
      <c r="B164" s="62" t="s">
        <v>30</v>
      </c>
      <c r="C164" s="62">
        <v>600</v>
      </c>
      <c r="D164" s="62" t="s">
        <v>31</v>
      </c>
      <c r="E164" s="62" t="s">
        <v>29</v>
      </c>
      <c r="F164" s="65"/>
      <c r="G164" s="1">
        <v>14</v>
      </c>
    </row>
    <row r="165" spans="1:7" ht="15.6" thickTop="1" thickBot="1" x14ac:dyDescent="0.35">
      <c r="A165" s="62">
        <v>164</v>
      </c>
      <c r="B165" s="62" t="s">
        <v>30</v>
      </c>
      <c r="C165" s="62">
        <v>600</v>
      </c>
      <c r="D165" s="62" t="s">
        <v>31</v>
      </c>
      <c r="E165" s="62" t="s">
        <v>29</v>
      </c>
      <c r="F165" s="65"/>
      <c r="G165" s="1">
        <v>14</v>
      </c>
    </row>
    <row r="166" spans="1:7" ht="15.6" thickTop="1" thickBot="1" x14ac:dyDescent="0.35">
      <c r="A166" s="62">
        <v>165</v>
      </c>
      <c r="B166" s="62" t="s">
        <v>30</v>
      </c>
      <c r="C166" s="62">
        <v>600</v>
      </c>
      <c r="D166" s="62" t="s">
        <v>31</v>
      </c>
      <c r="E166" s="62" t="s">
        <v>29</v>
      </c>
      <c r="F166" s="65"/>
      <c r="G166" s="1">
        <v>14</v>
      </c>
    </row>
    <row r="167" spans="1:7" ht="15.6" thickTop="1" thickBot="1" x14ac:dyDescent="0.35">
      <c r="A167" s="62">
        <v>166</v>
      </c>
      <c r="B167" s="62" t="s">
        <v>30</v>
      </c>
      <c r="C167" s="62">
        <v>600</v>
      </c>
      <c r="D167" s="62" t="s">
        <v>31</v>
      </c>
      <c r="E167" s="62" t="s">
        <v>29</v>
      </c>
      <c r="F167" s="65"/>
      <c r="G167" s="1">
        <v>14</v>
      </c>
    </row>
    <row r="168" spans="1:7" ht="15.6" thickTop="1" thickBot="1" x14ac:dyDescent="0.35">
      <c r="A168" s="62">
        <v>167</v>
      </c>
      <c r="B168" s="62" t="s">
        <v>30</v>
      </c>
      <c r="C168" s="62">
        <v>600</v>
      </c>
      <c r="D168" s="62" t="s">
        <v>31</v>
      </c>
      <c r="E168" s="62" t="s">
        <v>29</v>
      </c>
      <c r="F168" s="65"/>
      <c r="G168" s="1">
        <v>14</v>
      </c>
    </row>
    <row r="169" spans="1:7" ht="15.6" thickTop="1" thickBot="1" x14ac:dyDescent="0.35">
      <c r="A169" s="62">
        <v>168</v>
      </c>
      <c r="B169" s="62" t="s">
        <v>30</v>
      </c>
      <c r="C169" s="62">
        <v>600</v>
      </c>
      <c r="D169" s="62" t="s">
        <v>31</v>
      </c>
      <c r="E169" s="62" t="s">
        <v>29</v>
      </c>
      <c r="F169" s="65"/>
      <c r="G169" s="1">
        <v>14</v>
      </c>
    </row>
    <row r="170" spans="1:7" ht="15.6" thickTop="1" thickBot="1" x14ac:dyDescent="0.35">
      <c r="A170" s="63">
        <v>169</v>
      </c>
      <c r="B170" s="63" t="s">
        <v>30</v>
      </c>
      <c r="C170" s="63">
        <v>650</v>
      </c>
      <c r="D170" s="63" t="s">
        <v>31</v>
      </c>
      <c r="E170" s="63" t="s">
        <v>28</v>
      </c>
      <c r="F170" s="65"/>
      <c r="G170" s="1">
        <v>15</v>
      </c>
    </row>
    <row r="171" spans="1:7" ht="15.6" thickTop="1" thickBot="1" x14ac:dyDescent="0.35">
      <c r="A171" s="63">
        <v>170</v>
      </c>
      <c r="B171" s="63" t="s">
        <v>30</v>
      </c>
      <c r="C171" s="63">
        <v>650</v>
      </c>
      <c r="D171" s="63" t="s">
        <v>31</v>
      </c>
      <c r="E171" s="63" t="s">
        <v>28</v>
      </c>
      <c r="F171" s="65"/>
      <c r="G171" s="1">
        <v>15</v>
      </c>
    </row>
    <row r="172" spans="1:7" ht="15.6" thickTop="1" thickBot="1" x14ac:dyDescent="0.35">
      <c r="A172" s="63">
        <v>171</v>
      </c>
      <c r="B172" s="63" t="s">
        <v>30</v>
      </c>
      <c r="C172" s="63">
        <v>650</v>
      </c>
      <c r="D172" s="63" t="s">
        <v>31</v>
      </c>
      <c r="E172" s="63" t="s">
        <v>28</v>
      </c>
      <c r="F172" s="65"/>
      <c r="G172" s="1">
        <v>15</v>
      </c>
    </row>
    <row r="173" spans="1:7" ht="15.6" thickTop="1" thickBot="1" x14ac:dyDescent="0.35">
      <c r="A173" s="63">
        <v>172</v>
      </c>
      <c r="B173" s="63" t="s">
        <v>30</v>
      </c>
      <c r="C173" s="63">
        <v>650</v>
      </c>
      <c r="D173" s="63" t="s">
        <v>31</v>
      </c>
      <c r="E173" s="63" t="s">
        <v>28</v>
      </c>
      <c r="F173" s="65"/>
      <c r="G173" s="1">
        <v>15</v>
      </c>
    </row>
    <row r="174" spans="1:7" ht="15.6" thickTop="1" thickBot="1" x14ac:dyDescent="0.35">
      <c r="A174" s="63">
        <v>173</v>
      </c>
      <c r="B174" s="63" t="s">
        <v>30</v>
      </c>
      <c r="C174" s="63">
        <v>650</v>
      </c>
      <c r="D174" s="63" t="s">
        <v>31</v>
      </c>
      <c r="E174" s="63" t="s">
        <v>28</v>
      </c>
      <c r="F174" s="65"/>
      <c r="G174" s="1">
        <v>15</v>
      </c>
    </row>
    <row r="175" spans="1:7" ht="15.6" thickTop="1" thickBot="1" x14ac:dyDescent="0.35">
      <c r="A175" s="63">
        <v>174</v>
      </c>
      <c r="B175" s="63" t="s">
        <v>30</v>
      </c>
      <c r="C175" s="63">
        <v>650</v>
      </c>
      <c r="D175" s="63" t="s">
        <v>31</v>
      </c>
      <c r="E175" s="63" t="s">
        <v>28</v>
      </c>
      <c r="F175" s="65"/>
      <c r="G175" s="1">
        <v>15</v>
      </c>
    </row>
    <row r="176" spans="1:7" ht="15.6" thickTop="1" thickBot="1" x14ac:dyDescent="0.35">
      <c r="A176" s="63">
        <v>175</v>
      </c>
      <c r="B176" s="63" t="s">
        <v>30</v>
      </c>
      <c r="C176" s="63">
        <v>650</v>
      </c>
      <c r="D176" s="63" t="s">
        <v>31</v>
      </c>
      <c r="E176" s="63" t="s">
        <v>29</v>
      </c>
      <c r="F176" s="65"/>
      <c r="G176" s="1">
        <v>15</v>
      </c>
    </row>
    <row r="177" spans="1:7" ht="15.6" thickTop="1" thickBot="1" x14ac:dyDescent="0.35">
      <c r="A177" s="63">
        <v>176</v>
      </c>
      <c r="B177" s="63" t="s">
        <v>30</v>
      </c>
      <c r="C177" s="63">
        <v>650</v>
      </c>
      <c r="D177" s="63" t="s">
        <v>31</v>
      </c>
      <c r="E177" s="63" t="s">
        <v>29</v>
      </c>
      <c r="F177" s="65"/>
      <c r="G177" s="1">
        <v>15</v>
      </c>
    </row>
    <row r="178" spans="1:7" ht="15.6" thickTop="1" thickBot="1" x14ac:dyDescent="0.35">
      <c r="A178" s="63">
        <v>177</v>
      </c>
      <c r="B178" s="63" t="s">
        <v>30</v>
      </c>
      <c r="C178" s="63">
        <v>650</v>
      </c>
      <c r="D178" s="63" t="s">
        <v>31</v>
      </c>
      <c r="E178" s="63" t="s">
        <v>29</v>
      </c>
      <c r="F178" s="65"/>
      <c r="G178" s="1">
        <v>15</v>
      </c>
    </row>
    <row r="179" spans="1:7" ht="15.6" thickTop="1" thickBot="1" x14ac:dyDescent="0.35">
      <c r="A179" s="63">
        <v>178</v>
      </c>
      <c r="B179" s="63" t="s">
        <v>30</v>
      </c>
      <c r="C179" s="63">
        <v>650</v>
      </c>
      <c r="D179" s="63" t="s">
        <v>31</v>
      </c>
      <c r="E179" s="63" t="s">
        <v>29</v>
      </c>
      <c r="F179" s="65"/>
      <c r="G179" s="1">
        <v>15</v>
      </c>
    </row>
    <row r="180" spans="1:7" ht="15.6" thickTop="1" thickBot="1" x14ac:dyDescent="0.35">
      <c r="A180" s="63">
        <v>179</v>
      </c>
      <c r="B180" s="63" t="s">
        <v>30</v>
      </c>
      <c r="C180" s="63">
        <v>650</v>
      </c>
      <c r="D180" s="63" t="s">
        <v>31</v>
      </c>
      <c r="E180" s="63" t="s">
        <v>29</v>
      </c>
      <c r="F180" s="65"/>
      <c r="G180" s="1">
        <v>15</v>
      </c>
    </row>
    <row r="181" spans="1:7" ht="15.6" thickTop="1" thickBot="1" x14ac:dyDescent="0.35">
      <c r="A181" s="63">
        <v>180</v>
      </c>
      <c r="B181" s="63" t="s">
        <v>30</v>
      </c>
      <c r="C181" s="63">
        <v>650</v>
      </c>
      <c r="D181" s="63" t="s">
        <v>31</v>
      </c>
      <c r="E181" s="63" t="s">
        <v>29</v>
      </c>
      <c r="F181" s="65"/>
      <c r="G181" s="1">
        <v>15</v>
      </c>
    </row>
    <row r="182" spans="1:7" ht="15.6" thickTop="1" thickBot="1" x14ac:dyDescent="0.35">
      <c r="A182" s="64">
        <v>181</v>
      </c>
      <c r="B182" s="64" t="s">
        <v>30</v>
      </c>
      <c r="C182" s="64">
        <v>700</v>
      </c>
      <c r="D182" s="64" t="s">
        <v>31</v>
      </c>
      <c r="E182" s="64" t="s">
        <v>28</v>
      </c>
      <c r="F182" s="65"/>
      <c r="G182" s="1">
        <v>16</v>
      </c>
    </row>
    <row r="183" spans="1:7" ht="15.6" thickTop="1" thickBot="1" x14ac:dyDescent="0.35">
      <c r="A183" s="64">
        <v>182</v>
      </c>
      <c r="B183" s="64" t="s">
        <v>30</v>
      </c>
      <c r="C183" s="64">
        <v>700</v>
      </c>
      <c r="D183" s="64" t="s">
        <v>31</v>
      </c>
      <c r="E183" s="64" t="s">
        <v>28</v>
      </c>
      <c r="F183" s="65"/>
      <c r="G183" s="1">
        <v>16</v>
      </c>
    </row>
    <row r="184" spans="1:7" ht="15.6" thickTop="1" thickBot="1" x14ac:dyDescent="0.35">
      <c r="A184" s="64">
        <v>183</v>
      </c>
      <c r="B184" s="64" t="s">
        <v>30</v>
      </c>
      <c r="C184" s="64">
        <v>700</v>
      </c>
      <c r="D184" s="64" t="s">
        <v>31</v>
      </c>
      <c r="E184" s="64" t="s">
        <v>28</v>
      </c>
      <c r="F184" s="65"/>
      <c r="G184" s="1">
        <v>16</v>
      </c>
    </row>
    <row r="185" spans="1:7" ht="15.6" thickTop="1" thickBot="1" x14ac:dyDescent="0.35">
      <c r="A185" s="64">
        <v>184</v>
      </c>
      <c r="B185" s="64" t="s">
        <v>30</v>
      </c>
      <c r="C185" s="64">
        <v>700</v>
      </c>
      <c r="D185" s="64" t="s">
        <v>31</v>
      </c>
      <c r="E185" s="64" t="s">
        <v>28</v>
      </c>
      <c r="F185" s="65"/>
      <c r="G185" s="1">
        <v>16</v>
      </c>
    </row>
    <row r="186" spans="1:7" ht="15.6" thickTop="1" thickBot="1" x14ac:dyDescent="0.35">
      <c r="A186" s="64">
        <v>185</v>
      </c>
      <c r="B186" s="64" t="s">
        <v>30</v>
      </c>
      <c r="C186" s="64">
        <v>700</v>
      </c>
      <c r="D186" s="64" t="s">
        <v>31</v>
      </c>
      <c r="E186" s="64" t="s">
        <v>28</v>
      </c>
      <c r="F186" s="65"/>
      <c r="G186" s="1">
        <v>16</v>
      </c>
    </row>
    <row r="187" spans="1:7" ht="15.6" thickTop="1" thickBot="1" x14ac:dyDescent="0.35">
      <c r="A187" s="64">
        <v>186</v>
      </c>
      <c r="B187" s="64" t="s">
        <v>30</v>
      </c>
      <c r="C187" s="64">
        <v>700</v>
      </c>
      <c r="D187" s="64" t="s">
        <v>31</v>
      </c>
      <c r="E187" s="64" t="s">
        <v>28</v>
      </c>
      <c r="F187" s="65"/>
      <c r="G187" s="1">
        <v>16</v>
      </c>
    </row>
    <row r="188" spans="1:7" ht="15.6" thickTop="1" thickBot="1" x14ac:dyDescent="0.35">
      <c r="A188" s="64">
        <v>187</v>
      </c>
      <c r="B188" s="64" t="s">
        <v>30</v>
      </c>
      <c r="C188" s="64">
        <v>700</v>
      </c>
      <c r="D188" s="64" t="s">
        <v>31</v>
      </c>
      <c r="E188" s="64" t="s">
        <v>29</v>
      </c>
      <c r="F188" s="65"/>
      <c r="G188" s="1">
        <v>16</v>
      </c>
    </row>
    <row r="189" spans="1:7" ht="15.6" thickTop="1" thickBot="1" x14ac:dyDescent="0.35">
      <c r="A189" s="64">
        <v>188</v>
      </c>
      <c r="B189" s="64" t="s">
        <v>30</v>
      </c>
      <c r="C189" s="64">
        <v>700</v>
      </c>
      <c r="D189" s="64" t="s">
        <v>31</v>
      </c>
      <c r="E189" s="64" t="s">
        <v>29</v>
      </c>
      <c r="F189" s="65"/>
      <c r="G189" s="1">
        <v>16</v>
      </c>
    </row>
    <row r="190" spans="1:7" ht="15.6" thickTop="1" thickBot="1" x14ac:dyDescent="0.35">
      <c r="A190" s="64">
        <v>189</v>
      </c>
      <c r="B190" s="64" t="s">
        <v>30</v>
      </c>
      <c r="C190" s="64">
        <v>700</v>
      </c>
      <c r="D190" s="64" t="s">
        <v>31</v>
      </c>
      <c r="E190" s="64" t="s">
        <v>29</v>
      </c>
      <c r="F190" s="65"/>
      <c r="G190" s="1">
        <v>16</v>
      </c>
    </row>
    <row r="191" spans="1:7" ht="15.6" thickTop="1" thickBot="1" x14ac:dyDescent="0.35">
      <c r="A191" s="64">
        <v>190</v>
      </c>
      <c r="B191" s="64" t="s">
        <v>30</v>
      </c>
      <c r="C191" s="64">
        <v>700</v>
      </c>
      <c r="D191" s="64" t="s">
        <v>31</v>
      </c>
      <c r="E191" s="64" t="s">
        <v>29</v>
      </c>
      <c r="F191" s="65"/>
      <c r="G191" s="1">
        <v>16</v>
      </c>
    </row>
    <row r="192" spans="1:7" ht="15.6" thickTop="1" thickBot="1" x14ac:dyDescent="0.35">
      <c r="A192" s="64">
        <v>191</v>
      </c>
      <c r="B192" s="64" t="s">
        <v>30</v>
      </c>
      <c r="C192" s="64">
        <v>700</v>
      </c>
      <c r="D192" s="64" t="s">
        <v>31</v>
      </c>
      <c r="E192" s="64" t="s">
        <v>29</v>
      </c>
      <c r="F192" s="65"/>
      <c r="G192" s="1">
        <v>16</v>
      </c>
    </row>
    <row r="193" spans="1:7" ht="15.6" thickTop="1" thickBot="1" x14ac:dyDescent="0.35">
      <c r="A193" s="64">
        <v>192</v>
      </c>
      <c r="B193" s="64" t="s">
        <v>30</v>
      </c>
      <c r="C193" s="64">
        <v>700</v>
      </c>
      <c r="D193" s="64" t="s">
        <v>31</v>
      </c>
      <c r="E193" s="64" t="s">
        <v>29</v>
      </c>
      <c r="F193" s="65"/>
      <c r="G193" s="1">
        <v>16</v>
      </c>
    </row>
    <row r="194" spans="1:7" ht="15" thickTop="1" x14ac:dyDescent="0.3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3BC0-5FF3-44D6-BBE1-39E7485FB6BF}">
  <dimension ref="A1:W212"/>
  <sheetViews>
    <sheetView zoomScale="70" zoomScaleNormal="70" workbookViewId="0">
      <selection activeCell="S144" sqref="S144"/>
    </sheetView>
  </sheetViews>
  <sheetFormatPr baseColWidth="10" defaultColWidth="11.5546875" defaultRowHeight="14.4" x14ac:dyDescent="0.3"/>
  <cols>
    <col min="1" max="1" width="4.44140625" bestFit="1" customWidth="1"/>
    <col min="2" max="2" width="11.33203125" bestFit="1" customWidth="1"/>
    <col min="3" max="3" width="13.44140625" bestFit="1" customWidth="1"/>
    <col min="4" max="4" width="8.33203125" bestFit="1" customWidth="1"/>
    <col min="5" max="5" width="7.5546875" style="155" bestFit="1" customWidth="1"/>
    <col min="6" max="6" width="7.6640625" bestFit="1" customWidth="1"/>
    <col min="7" max="7" width="12.6640625" bestFit="1" customWidth="1"/>
    <col min="8" max="8" width="12.33203125" bestFit="1" customWidth="1"/>
    <col min="9" max="9" width="8.5546875" bestFit="1" customWidth="1"/>
    <col min="10" max="10" width="7.6640625" bestFit="1" customWidth="1"/>
    <col min="11" max="11" width="12.6640625" bestFit="1" customWidth="1"/>
    <col min="12" max="12" width="12.33203125" bestFit="1" customWidth="1"/>
    <col min="13" max="13" width="8.5546875" bestFit="1" customWidth="1"/>
    <col min="14" max="14" width="7.6640625" bestFit="1" customWidth="1"/>
    <col min="15" max="15" width="12.6640625" bestFit="1" customWidth="1"/>
    <col min="16" max="16" width="12.33203125" bestFit="1" customWidth="1"/>
    <col min="17" max="17" width="8.5546875" bestFit="1" customWidth="1"/>
    <col min="18" max="18" width="7.6640625" bestFit="1" customWidth="1"/>
    <col min="19" max="19" width="12.6640625" bestFit="1" customWidth="1"/>
    <col min="20" max="20" width="12.33203125" bestFit="1" customWidth="1"/>
    <col min="21" max="21" width="8.5546875" bestFit="1" customWidth="1"/>
    <col min="22" max="22" width="43.44140625" bestFit="1" customWidth="1"/>
    <col min="23" max="23" width="35" bestFit="1" customWidth="1"/>
  </cols>
  <sheetData>
    <row r="1" spans="1:22" ht="15" thickBot="1" x14ac:dyDescent="0.35">
      <c r="A1" s="101" t="s">
        <v>23</v>
      </c>
      <c r="B1" s="101" t="s">
        <v>3</v>
      </c>
      <c r="C1" s="101" t="s">
        <v>4</v>
      </c>
      <c r="D1" s="101" t="s">
        <v>2</v>
      </c>
      <c r="E1" s="101" t="s">
        <v>24</v>
      </c>
      <c r="F1" s="184" t="s">
        <v>32</v>
      </c>
      <c r="G1" s="185"/>
      <c r="H1" s="185"/>
      <c r="I1" s="186"/>
      <c r="J1" s="184" t="s">
        <v>33</v>
      </c>
      <c r="K1" s="185"/>
      <c r="L1" s="185"/>
      <c r="M1" s="186"/>
      <c r="N1" s="184" t="s">
        <v>34</v>
      </c>
      <c r="O1" s="185"/>
      <c r="P1" s="185"/>
      <c r="Q1" s="186"/>
      <c r="R1" s="184" t="s">
        <v>35</v>
      </c>
      <c r="S1" s="185"/>
      <c r="T1" s="185"/>
      <c r="U1" s="186"/>
      <c r="V1" s="84"/>
    </row>
    <row r="2" spans="1:22" ht="15" thickBot="1" x14ac:dyDescent="0.35">
      <c r="A2" s="182" t="s">
        <v>20</v>
      </c>
      <c r="B2" s="182"/>
      <c r="C2" s="182"/>
      <c r="D2" s="182"/>
      <c r="E2" s="182"/>
      <c r="F2" s="187">
        <v>45204</v>
      </c>
      <c r="G2" s="188"/>
      <c r="H2" s="188"/>
      <c r="I2" s="189"/>
      <c r="J2" s="187">
        <v>45211</v>
      </c>
      <c r="K2" s="188"/>
      <c r="L2" s="188"/>
      <c r="M2" s="189"/>
      <c r="N2" s="187">
        <v>45218</v>
      </c>
      <c r="O2" s="188"/>
      <c r="P2" s="188"/>
      <c r="Q2" s="189"/>
      <c r="R2" s="187">
        <v>45225</v>
      </c>
      <c r="S2" s="188"/>
      <c r="T2" s="188"/>
      <c r="U2" s="189"/>
      <c r="V2" s="84"/>
    </row>
    <row r="3" spans="1:22" x14ac:dyDescent="0.3">
      <c r="A3" s="180" t="s">
        <v>36</v>
      </c>
      <c r="B3" s="180"/>
      <c r="C3" s="180"/>
      <c r="D3" s="180"/>
      <c r="E3" s="180"/>
      <c r="F3" s="88" t="s">
        <v>37</v>
      </c>
      <c r="G3" s="120" t="s">
        <v>38</v>
      </c>
      <c r="H3" s="87" t="s">
        <v>39</v>
      </c>
      <c r="I3" s="94" t="s">
        <v>40</v>
      </c>
      <c r="J3" s="88" t="s">
        <v>37</v>
      </c>
      <c r="K3" s="120" t="s">
        <v>38</v>
      </c>
      <c r="L3" s="87" t="s">
        <v>39</v>
      </c>
      <c r="M3" s="94" t="s">
        <v>40</v>
      </c>
      <c r="N3" s="88" t="s">
        <v>37</v>
      </c>
      <c r="O3" s="120" t="s">
        <v>38</v>
      </c>
      <c r="P3" s="87" t="s">
        <v>39</v>
      </c>
      <c r="Q3" s="94" t="s">
        <v>40</v>
      </c>
      <c r="R3" s="88" t="s">
        <v>37</v>
      </c>
      <c r="S3" s="120" t="s">
        <v>38</v>
      </c>
      <c r="T3" s="87" t="s">
        <v>39</v>
      </c>
      <c r="U3" s="94" t="s">
        <v>40</v>
      </c>
      <c r="V3" s="84"/>
    </row>
    <row r="4" spans="1:22" s="1" customFormat="1" x14ac:dyDescent="0.3">
      <c r="A4" s="56">
        <v>85</v>
      </c>
      <c r="B4" s="56" t="s">
        <v>30</v>
      </c>
      <c r="C4" s="56">
        <v>550</v>
      </c>
      <c r="D4" s="56" t="s">
        <v>27</v>
      </c>
      <c r="E4" s="134" t="s">
        <v>28</v>
      </c>
      <c r="F4" s="85">
        <v>0</v>
      </c>
      <c r="G4" s="4">
        <v>50</v>
      </c>
      <c r="H4" s="82">
        <v>0</v>
      </c>
      <c r="I4" s="86">
        <v>0</v>
      </c>
      <c r="J4" s="85">
        <v>2</v>
      </c>
      <c r="K4" s="4">
        <v>48</v>
      </c>
      <c r="L4" s="82">
        <v>0</v>
      </c>
      <c r="M4" s="86">
        <v>0</v>
      </c>
      <c r="N4" s="85">
        <v>0</v>
      </c>
      <c r="O4" s="4">
        <v>48</v>
      </c>
      <c r="P4" s="82">
        <v>0</v>
      </c>
      <c r="Q4" s="86">
        <v>0</v>
      </c>
      <c r="R4" s="85">
        <v>0</v>
      </c>
      <c r="S4" s="4">
        <v>48</v>
      </c>
      <c r="T4" s="82">
        <v>0</v>
      </c>
      <c r="U4" s="86">
        <v>0</v>
      </c>
      <c r="V4" s="85"/>
    </row>
    <row r="5" spans="1:22" s="1" customFormat="1" x14ac:dyDescent="0.3">
      <c r="A5" s="58">
        <v>109</v>
      </c>
      <c r="B5" s="58" t="s">
        <v>26</v>
      </c>
      <c r="C5" s="58">
        <v>750</v>
      </c>
      <c r="D5" s="58" t="s">
        <v>31</v>
      </c>
      <c r="E5" s="135" t="s">
        <v>28</v>
      </c>
      <c r="F5" s="85">
        <v>1</v>
      </c>
      <c r="G5" s="4">
        <v>49</v>
      </c>
      <c r="H5" s="82">
        <v>2</v>
      </c>
      <c r="I5" s="86">
        <v>0</v>
      </c>
      <c r="J5" s="85">
        <v>17</v>
      </c>
      <c r="K5" s="4">
        <v>32</v>
      </c>
      <c r="L5" s="82">
        <v>2</v>
      </c>
      <c r="M5" s="86">
        <v>0</v>
      </c>
      <c r="N5" s="85">
        <v>16</v>
      </c>
      <c r="O5" s="4">
        <v>16</v>
      </c>
      <c r="P5" s="82">
        <v>0</v>
      </c>
      <c r="Q5" s="86">
        <v>0</v>
      </c>
      <c r="R5" s="85">
        <v>5</v>
      </c>
      <c r="S5" s="4">
        <v>11</v>
      </c>
      <c r="T5" s="82">
        <v>5</v>
      </c>
      <c r="U5" s="86">
        <v>0</v>
      </c>
      <c r="V5" s="85"/>
    </row>
    <row r="6" spans="1:22" s="1" customFormat="1" x14ac:dyDescent="0.3">
      <c r="A6" s="50">
        <v>13</v>
      </c>
      <c r="B6" s="50" t="s">
        <v>26</v>
      </c>
      <c r="C6" s="50">
        <v>350</v>
      </c>
      <c r="D6" s="50" t="s">
        <v>27</v>
      </c>
      <c r="E6" s="136" t="s">
        <v>28</v>
      </c>
      <c r="F6" s="85">
        <v>16</v>
      </c>
      <c r="G6" s="4">
        <v>34</v>
      </c>
      <c r="H6" s="82">
        <v>0</v>
      </c>
      <c r="I6" s="86">
        <v>0</v>
      </c>
      <c r="J6" s="85">
        <v>33</v>
      </c>
      <c r="K6" s="4">
        <v>1</v>
      </c>
      <c r="L6" s="82">
        <v>1</v>
      </c>
      <c r="M6" s="86">
        <v>1</v>
      </c>
      <c r="N6" s="85">
        <v>0</v>
      </c>
      <c r="O6" s="4">
        <v>1</v>
      </c>
      <c r="P6" s="82">
        <v>0</v>
      </c>
      <c r="Q6" s="86">
        <v>0</v>
      </c>
      <c r="R6" s="85">
        <v>0</v>
      </c>
      <c r="S6" s="4">
        <v>1</v>
      </c>
      <c r="T6" s="82">
        <v>0</v>
      </c>
      <c r="U6" s="86">
        <v>0</v>
      </c>
      <c r="V6" s="85"/>
    </row>
    <row r="7" spans="1:22" s="1" customFormat="1" x14ac:dyDescent="0.3">
      <c r="A7" s="63">
        <v>169</v>
      </c>
      <c r="B7" s="63" t="s">
        <v>30</v>
      </c>
      <c r="C7" s="63">
        <v>650</v>
      </c>
      <c r="D7" s="63" t="s">
        <v>31</v>
      </c>
      <c r="E7" s="137" t="s">
        <v>28</v>
      </c>
      <c r="F7" s="85">
        <v>0</v>
      </c>
      <c r="G7" s="4">
        <v>50</v>
      </c>
      <c r="H7" s="82">
        <v>0</v>
      </c>
      <c r="I7" s="86">
        <v>0</v>
      </c>
      <c r="J7" s="85">
        <v>3</v>
      </c>
      <c r="K7" s="4">
        <v>47</v>
      </c>
      <c r="L7" s="82">
        <v>0</v>
      </c>
      <c r="M7" s="86">
        <v>0</v>
      </c>
      <c r="N7" s="85">
        <v>3</v>
      </c>
      <c r="O7" s="4">
        <v>44</v>
      </c>
      <c r="P7" s="82">
        <v>4</v>
      </c>
      <c r="Q7" s="86">
        <v>0</v>
      </c>
      <c r="R7" s="85">
        <v>5</v>
      </c>
      <c r="S7" s="4">
        <v>39</v>
      </c>
      <c r="T7" s="82">
        <v>12</v>
      </c>
      <c r="U7" s="86">
        <v>0</v>
      </c>
      <c r="V7" s="85"/>
    </row>
    <row r="8" spans="1:22" s="1" customFormat="1" x14ac:dyDescent="0.3">
      <c r="A8" s="52">
        <v>37</v>
      </c>
      <c r="B8" s="52" t="s">
        <v>26</v>
      </c>
      <c r="C8" s="52">
        <v>450</v>
      </c>
      <c r="D8" s="52" t="s">
        <v>27</v>
      </c>
      <c r="E8" s="138" t="s">
        <v>28</v>
      </c>
      <c r="F8" s="85">
        <v>5</v>
      </c>
      <c r="G8" s="4">
        <v>45</v>
      </c>
      <c r="H8" s="82">
        <v>1</v>
      </c>
      <c r="I8" s="86">
        <v>0</v>
      </c>
      <c r="J8" s="85">
        <v>28</v>
      </c>
      <c r="K8" s="4">
        <v>17</v>
      </c>
      <c r="L8" s="82">
        <v>0</v>
      </c>
      <c r="M8" s="86">
        <v>0</v>
      </c>
      <c r="N8" s="85">
        <v>2</v>
      </c>
      <c r="O8" s="4">
        <v>15</v>
      </c>
      <c r="P8" s="82">
        <v>0</v>
      </c>
      <c r="Q8" s="86">
        <v>0</v>
      </c>
      <c r="R8" s="85">
        <v>0</v>
      </c>
      <c r="S8" s="4">
        <v>15</v>
      </c>
      <c r="T8" s="82">
        <v>2</v>
      </c>
      <c r="U8" s="86">
        <v>0</v>
      </c>
      <c r="V8" s="85"/>
    </row>
    <row r="9" spans="1:22" s="1" customFormat="1" x14ac:dyDescent="0.3">
      <c r="A9" s="64">
        <v>181</v>
      </c>
      <c r="B9" s="64" t="s">
        <v>30</v>
      </c>
      <c r="C9" s="64">
        <v>700</v>
      </c>
      <c r="D9" s="64" t="s">
        <v>31</v>
      </c>
      <c r="E9" s="139" t="s">
        <v>28</v>
      </c>
      <c r="F9" s="85">
        <v>0</v>
      </c>
      <c r="G9" s="4">
        <v>50</v>
      </c>
      <c r="H9" s="82">
        <v>0</v>
      </c>
      <c r="I9" s="86">
        <v>0</v>
      </c>
      <c r="J9" s="85">
        <v>3</v>
      </c>
      <c r="K9" s="4">
        <v>47</v>
      </c>
      <c r="L9" s="82">
        <v>0</v>
      </c>
      <c r="M9" s="86">
        <v>0</v>
      </c>
      <c r="N9" s="85">
        <v>3</v>
      </c>
      <c r="O9" s="4">
        <v>44</v>
      </c>
      <c r="P9" s="82">
        <v>8</v>
      </c>
      <c r="Q9" s="86">
        <v>0</v>
      </c>
      <c r="R9" s="85">
        <v>2</v>
      </c>
      <c r="S9" s="4">
        <v>42</v>
      </c>
      <c r="T9" s="82">
        <v>0</v>
      </c>
      <c r="U9" s="86">
        <v>0</v>
      </c>
      <c r="V9" s="85"/>
    </row>
    <row r="10" spans="1:22" s="1" customFormat="1" x14ac:dyDescent="0.3">
      <c r="A10" s="57">
        <v>97</v>
      </c>
      <c r="B10" s="57" t="s">
        <v>26</v>
      </c>
      <c r="C10" s="57">
        <v>0</v>
      </c>
      <c r="D10" s="57" t="s">
        <v>31</v>
      </c>
      <c r="E10" s="140" t="s">
        <v>28</v>
      </c>
      <c r="F10" s="85">
        <v>39</v>
      </c>
      <c r="G10" s="4">
        <v>11</v>
      </c>
      <c r="H10" s="82">
        <v>0</v>
      </c>
      <c r="I10" s="86">
        <v>0</v>
      </c>
      <c r="J10" s="85">
        <v>3</v>
      </c>
      <c r="K10" s="4">
        <v>8</v>
      </c>
      <c r="L10" s="82">
        <v>0</v>
      </c>
      <c r="M10" s="86">
        <v>0</v>
      </c>
      <c r="N10" s="85">
        <v>0</v>
      </c>
      <c r="O10" s="4">
        <v>8</v>
      </c>
      <c r="P10" s="82">
        <v>3</v>
      </c>
      <c r="Q10" s="86">
        <v>0</v>
      </c>
      <c r="R10" s="85">
        <v>0</v>
      </c>
      <c r="S10" s="4">
        <v>8</v>
      </c>
      <c r="T10" s="82">
        <v>1</v>
      </c>
      <c r="U10" s="86">
        <v>0</v>
      </c>
      <c r="V10" s="85"/>
    </row>
    <row r="11" spans="1:22" s="1" customFormat="1" x14ac:dyDescent="0.3">
      <c r="A11" s="60">
        <v>133</v>
      </c>
      <c r="B11" s="60" t="s">
        <v>26</v>
      </c>
      <c r="C11" s="60">
        <v>850</v>
      </c>
      <c r="D11" s="60" t="s">
        <v>31</v>
      </c>
      <c r="E11" s="141" t="s">
        <v>28</v>
      </c>
      <c r="F11" s="85">
        <v>0</v>
      </c>
      <c r="G11" s="4">
        <v>50</v>
      </c>
      <c r="H11" s="82">
        <v>0</v>
      </c>
      <c r="I11" s="86">
        <v>0</v>
      </c>
      <c r="J11" s="85">
        <v>15</v>
      </c>
      <c r="K11" s="4">
        <v>35</v>
      </c>
      <c r="L11" s="82">
        <v>1</v>
      </c>
      <c r="M11" s="86">
        <v>0</v>
      </c>
      <c r="N11" s="85">
        <v>13</v>
      </c>
      <c r="O11" s="4">
        <v>22</v>
      </c>
      <c r="P11" s="82">
        <v>2</v>
      </c>
      <c r="Q11" s="86">
        <v>0</v>
      </c>
      <c r="R11" s="85">
        <v>5</v>
      </c>
      <c r="S11" s="4">
        <v>17</v>
      </c>
      <c r="T11" s="82">
        <v>0</v>
      </c>
      <c r="U11" s="86">
        <v>1</v>
      </c>
      <c r="V11" s="85"/>
    </row>
    <row r="12" spans="1:22" s="1" customFormat="1" x14ac:dyDescent="0.3">
      <c r="A12" s="51">
        <v>25</v>
      </c>
      <c r="B12" s="51" t="s">
        <v>26</v>
      </c>
      <c r="C12" s="51">
        <v>400</v>
      </c>
      <c r="D12" s="51" t="s">
        <v>27</v>
      </c>
      <c r="E12" s="142" t="s">
        <v>28</v>
      </c>
      <c r="F12" s="85">
        <v>17</v>
      </c>
      <c r="G12" s="4">
        <v>33</v>
      </c>
      <c r="H12" s="82">
        <v>2</v>
      </c>
      <c r="I12" s="86">
        <v>0</v>
      </c>
      <c r="J12" s="85">
        <v>27</v>
      </c>
      <c r="K12" s="4">
        <v>6</v>
      </c>
      <c r="L12" s="82">
        <v>0</v>
      </c>
      <c r="M12" s="86">
        <v>0</v>
      </c>
      <c r="N12" s="85">
        <v>0</v>
      </c>
      <c r="O12" s="4">
        <v>6</v>
      </c>
      <c r="P12" s="82">
        <v>0</v>
      </c>
      <c r="Q12" s="86">
        <v>0</v>
      </c>
      <c r="R12" s="85">
        <v>0</v>
      </c>
      <c r="S12" s="4">
        <v>6</v>
      </c>
      <c r="T12" s="82">
        <v>2</v>
      </c>
      <c r="U12" s="86">
        <v>0</v>
      </c>
      <c r="V12" s="85"/>
    </row>
    <row r="13" spans="1:22" s="1" customFormat="1" x14ac:dyDescent="0.3">
      <c r="A13" s="62">
        <v>157</v>
      </c>
      <c r="B13" s="62" t="s">
        <v>30</v>
      </c>
      <c r="C13" s="62">
        <v>600</v>
      </c>
      <c r="D13" s="62" t="s">
        <v>31</v>
      </c>
      <c r="E13" s="143" t="s">
        <v>28</v>
      </c>
      <c r="F13" s="85">
        <v>0</v>
      </c>
      <c r="G13" s="4">
        <v>50</v>
      </c>
      <c r="H13" s="82">
        <v>0</v>
      </c>
      <c r="I13" s="86">
        <v>0</v>
      </c>
      <c r="J13" s="85">
        <v>8</v>
      </c>
      <c r="K13" s="4">
        <v>42</v>
      </c>
      <c r="L13" s="82">
        <v>2</v>
      </c>
      <c r="M13" s="86">
        <v>0</v>
      </c>
      <c r="N13" s="85">
        <v>20</v>
      </c>
      <c r="O13" s="4">
        <v>22</v>
      </c>
      <c r="P13" s="82">
        <v>4</v>
      </c>
      <c r="Q13" s="86">
        <v>0</v>
      </c>
      <c r="R13" s="85">
        <v>11</v>
      </c>
      <c r="S13" s="4">
        <v>11</v>
      </c>
      <c r="T13" s="82">
        <v>4</v>
      </c>
      <c r="U13" s="86">
        <v>0</v>
      </c>
      <c r="V13" s="85"/>
    </row>
    <row r="14" spans="1:22" s="1" customFormat="1" x14ac:dyDescent="0.3">
      <c r="A14" s="59">
        <v>121</v>
      </c>
      <c r="B14" s="59" t="s">
        <v>26</v>
      </c>
      <c r="C14" s="59">
        <v>800</v>
      </c>
      <c r="D14" s="59" t="s">
        <v>31</v>
      </c>
      <c r="E14" s="144" t="s">
        <v>28</v>
      </c>
      <c r="F14" s="85">
        <v>0</v>
      </c>
      <c r="G14" s="4">
        <v>50</v>
      </c>
      <c r="H14" s="82">
        <v>1</v>
      </c>
      <c r="I14" s="86">
        <v>0</v>
      </c>
      <c r="J14" s="85">
        <v>20</v>
      </c>
      <c r="K14" s="4">
        <v>30</v>
      </c>
      <c r="L14" s="82">
        <v>1</v>
      </c>
      <c r="M14" s="86">
        <v>0</v>
      </c>
      <c r="N14" s="85">
        <v>11</v>
      </c>
      <c r="O14" s="4">
        <v>19</v>
      </c>
      <c r="P14" s="82">
        <v>9</v>
      </c>
      <c r="Q14" s="86">
        <v>0</v>
      </c>
      <c r="R14" s="85">
        <v>2</v>
      </c>
      <c r="S14" s="4">
        <v>17</v>
      </c>
      <c r="T14" s="82">
        <v>0</v>
      </c>
      <c r="U14" s="86">
        <v>0</v>
      </c>
      <c r="V14" s="85"/>
    </row>
    <row r="15" spans="1:22" s="1" customFormat="1" x14ac:dyDescent="0.3">
      <c r="A15" s="53">
        <v>49</v>
      </c>
      <c r="B15" s="53" t="s">
        <v>30</v>
      </c>
      <c r="C15" s="53">
        <v>0</v>
      </c>
      <c r="D15" s="53" t="s">
        <v>27</v>
      </c>
      <c r="E15" s="145" t="s">
        <v>28</v>
      </c>
      <c r="F15" s="85">
        <v>45</v>
      </c>
      <c r="G15" s="4">
        <v>5</v>
      </c>
      <c r="H15" s="82">
        <v>0</v>
      </c>
      <c r="I15" s="86">
        <v>1</v>
      </c>
      <c r="J15" s="85">
        <v>2</v>
      </c>
      <c r="K15" s="4">
        <v>3</v>
      </c>
      <c r="L15" s="82">
        <v>0</v>
      </c>
      <c r="M15" s="86">
        <v>0</v>
      </c>
      <c r="N15" s="85">
        <v>0</v>
      </c>
      <c r="O15" s="4">
        <v>3</v>
      </c>
      <c r="P15" s="82">
        <v>0</v>
      </c>
      <c r="Q15" s="86">
        <v>0</v>
      </c>
      <c r="R15" s="85">
        <v>0</v>
      </c>
      <c r="S15" s="4">
        <v>3</v>
      </c>
      <c r="T15" s="82">
        <v>0</v>
      </c>
      <c r="U15" s="86">
        <v>0</v>
      </c>
      <c r="V15" s="85"/>
    </row>
    <row r="16" spans="1:22" s="1" customFormat="1" x14ac:dyDescent="0.3">
      <c r="A16" s="54">
        <v>61</v>
      </c>
      <c r="B16" s="54" t="s">
        <v>30</v>
      </c>
      <c r="C16" s="54">
        <v>450</v>
      </c>
      <c r="D16" s="54" t="s">
        <v>27</v>
      </c>
      <c r="E16" s="146" t="s">
        <v>28</v>
      </c>
      <c r="F16" s="85">
        <v>0</v>
      </c>
      <c r="G16" s="4">
        <v>50</v>
      </c>
      <c r="H16" s="82">
        <v>0</v>
      </c>
      <c r="I16" s="86">
        <v>0</v>
      </c>
      <c r="J16" s="85">
        <v>10</v>
      </c>
      <c r="K16" s="4">
        <v>40</v>
      </c>
      <c r="L16" s="82">
        <v>0</v>
      </c>
      <c r="M16" s="86">
        <v>0</v>
      </c>
      <c r="N16" s="85">
        <v>2</v>
      </c>
      <c r="O16" s="4">
        <v>38</v>
      </c>
      <c r="P16" s="82">
        <v>0</v>
      </c>
      <c r="Q16" s="86">
        <v>0</v>
      </c>
      <c r="R16" s="85">
        <v>1</v>
      </c>
      <c r="S16" s="4">
        <v>37</v>
      </c>
      <c r="T16" s="82">
        <v>0</v>
      </c>
      <c r="U16" s="86">
        <v>1</v>
      </c>
      <c r="V16" s="85"/>
    </row>
    <row r="17" spans="1:22" s="1" customFormat="1" x14ac:dyDescent="0.3">
      <c r="A17" s="61">
        <v>145</v>
      </c>
      <c r="B17" s="61" t="s">
        <v>30</v>
      </c>
      <c r="C17" s="61">
        <v>0</v>
      </c>
      <c r="D17" s="61" t="s">
        <v>31</v>
      </c>
      <c r="E17" s="147" t="s">
        <v>28</v>
      </c>
      <c r="F17" s="85">
        <v>36</v>
      </c>
      <c r="G17" s="4">
        <v>13</v>
      </c>
      <c r="H17" s="82">
        <v>0</v>
      </c>
      <c r="I17" s="86">
        <v>0</v>
      </c>
      <c r="J17" s="85">
        <v>9</v>
      </c>
      <c r="K17" s="4">
        <v>4</v>
      </c>
      <c r="L17" s="82">
        <v>0</v>
      </c>
      <c r="M17" s="86">
        <v>0</v>
      </c>
      <c r="N17" s="85">
        <v>0</v>
      </c>
      <c r="O17" s="4">
        <v>4</v>
      </c>
      <c r="P17" s="82">
        <v>3</v>
      </c>
      <c r="Q17" s="86">
        <v>0</v>
      </c>
      <c r="R17" s="85">
        <v>0</v>
      </c>
      <c r="S17" s="4">
        <v>4</v>
      </c>
      <c r="T17" s="82">
        <v>1</v>
      </c>
      <c r="U17" s="86">
        <v>0</v>
      </c>
      <c r="V17" s="85" t="s">
        <v>41</v>
      </c>
    </row>
    <row r="18" spans="1:22" s="1" customFormat="1" x14ac:dyDescent="0.3">
      <c r="A18" s="55">
        <v>73</v>
      </c>
      <c r="B18" s="55" t="s">
        <v>30</v>
      </c>
      <c r="C18" s="55">
        <v>500</v>
      </c>
      <c r="D18" s="55" t="s">
        <v>27</v>
      </c>
      <c r="E18" s="148" t="s">
        <v>28</v>
      </c>
      <c r="F18" s="85">
        <v>0</v>
      </c>
      <c r="G18" s="4">
        <v>50</v>
      </c>
      <c r="H18" s="82">
        <v>0</v>
      </c>
      <c r="I18" s="86">
        <v>0</v>
      </c>
      <c r="J18" s="85">
        <v>8</v>
      </c>
      <c r="K18" s="4">
        <v>42</v>
      </c>
      <c r="L18" s="82">
        <v>0</v>
      </c>
      <c r="M18" s="86">
        <v>0</v>
      </c>
      <c r="N18" s="85">
        <v>0</v>
      </c>
      <c r="O18" s="4">
        <v>42</v>
      </c>
      <c r="P18" s="82">
        <v>0</v>
      </c>
      <c r="Q18" s="86">
        <v>0</v>
      </c>
      <c r="R18" s="85">
        <v>1</v>
      </c>
      <c r="S18" s="4">
        <v>41</v>
      </c>
      <c r="T18" s="82">
        <v>0</v>
      </c>
      <c r="U18" s="86">
        <v>0</v>
      </c>
      <c r="V18" s="85"/>
    </row>
    <row r="19" spans="1:22" s="1" customFormat="1" ht="15" thickBot="1" x14ac:dyDescent="0.35">
      <c r="A19" s="100">
        <v>1</v>
      </c>
      <c r="B19" s="100" t="s">
        <v>26</v>
      </c>
      <c r="C19" s="100">
        <v>0</v>
      </c>
      <c r="D19" s="100" t="s">
        <v>27</v>
      </c>
      <c r="E19" s="149" t="s">
        <v>28</v>
      </c>
      <c r="F19" s="90">
        <v>47</v>
      </c>
      <c r="G19" s="121">
        <v>3</v>
      </c>
      <c r="H19" s="91">
        <v>1</v>
      </c>
      <c r="I19" s="92">
        <v>0</v>
      </c>
      <c r="J19" s="90">
        <v>3</v>
      </c>
      <c r="K19" s="121">
        <v>0</v>
      </c>
      <c r="L19" s="91">
        <v>0</v>
      </c>
      <c r="M19" s="92">
        <v>0</v>
      </c>
      <c r="N19" s="90">
        <v>0</v>
      </c>
      <c r="O19" s="121">
        <v>0</v>
      </c>
      <c r="P19" s="91">
        <v>0</v>
      </c>
      <c r="Q19" s="92">
        <v>0</v>
      </c>
      <c r="R19" s="90">
        <v>0</v>
      </c>
      <c r="S19" s="121">
        <v>0</v>
      </c>
      <c r="T19" s="91">
        <v>0</v>
      </c>
      <c r="U19" s="92">
        <v>0</v>
      </c>
      <c r="V19" s="85"/>
    </row>
    <row r="20" spans="1:22" x14ac:dyDescent="0.3">
      <c r="A20" s="180" t="s">
        <v>42</v>
      </c>
      <c r="B20" s="180"/>
      <c r="C20" s="180"/>
      <c r="D20" s="180"/>
      <c r="E20" s="180"/>
      <c r="F20" s="88" t="s">
        <v>37</v>
      </c>
      <c r="G20" s="120" t="s">
        <v>38</v>
      </c>
      <c r="H20" s="87" t="s">
        <v>39</v>
      </c>
      <c r="I20" s="94" t="s">
        <v>40</v>
      </c>
      <c r="J20" s="88" t="s">
        <v>37</v>
      </c>
      <c r="K20" s="120" t="s">
        <v>38</v>
      </c>
      <c r="L20" s="87" t="s">
        <v>39</v>
      </c>
      <c r="M20" s="94" t="s">
        <v>40</v>
      </c>
      <c r="N20" s="88" t="s">
        <v>37</v>
      </c>
      <c r="O20" s="120" t="s">
        <v>38</v>
      </c>
      <c r="P20" s="87" t="s">
        <v>39</v>
      </c>
      <c r="Q20" s="94" t="s">
        <v>40</v>
      </c>
      <c r="R20" s="88" t="s">
        <v>37</v>
      </c>
      <c r="S20" s="120" t="s">
        <v>38</v>
      </c>
      <c r="T20" s="87" t="s">
        <v>39</v>
      </c>
      <c r="U20" s="94" t="s">
        <v>40</v>
      </c>
      <c r="V20" s="84"/>
    </row>
    <row r="21" spans="1:22" s="1" customFormat="1" x14ac:dyDescent="0.3">
      <c r="A21" s="56">
        <v>86</v>
      </c>
      <c r="B21" s="56" t="s">
        <v>30</v>
      </c>
      <c r="C21" s="56">
        <v>550</v>
      </c>
      <c r="D21" s="56" t="s">
        <v>27</v>
      </c>
      <c r="E21" s="134" t="s">
        <v>28</v>
      </c>
      <c r="F21" s="85">
        <v>0</v>
      </c>
      <c r="G21" s="4">
        <v>50</v>
      </c>
      <c r="H21" s="82">
        <v>0</v>
      </c>
      <c r="I21" s="86">
        <v>0</v>
      </c>
      <c r="J21" s="85">
        <v>5</v>
      </c>
      <c r="K21" s="4">
        <v>45</v>
      </c>
      <c r="L21" s="82">
        <v>0</v>
      </c>
      <c r="M21" s="86">
        <v>0</v>
      </c>
      <c r="N21" s="85">
        <v>1</v>
      </c>
      <c r="O21" s="4">
        <v>44</v>
      </c>
      <c r="P21" s="82">
        <v>0</v>
      </c>
      <c r="Q21" s="86">
        <v>0</v>
      </c>
      <c r="R21" s="85">
        <v>0</v>
      </c>
      <c r="S21" s="4">
        <v>44</v>
      </c>
      <c r="T21" s="82">
        <v>0</v>
      </c>
      <c r="U21" s="86">
        <v>0</v>
      </c>
      <c r="V21" s="85"/>
    </row>
    <row r="22" spans="1:22" s="1" customFormat="1" x14ac:dyDescent="0.3">
      <c r="A22" s="58">
        <v>110</v>
      </c>
      <c r="B22" s="58" t="s">
        <v>26</v>
      </c>
      <c r="C22" s="58">
        <v>750</v>
      </c>
      <c r="D22" s="58" t="s">
        <v>31</v>
      </c>
      <c r="E22" s="135" t="s">
        <v>28</v>
      </c>
      <c r="F22" s="85">
        <v>1</v>
      </c>
      <c r="G22" s="4">
        <v>49</v>
      </c>
      <c r="H22" s="82">
        <v>3</v>
      </c>
      <c r="I22" s="86">
        <v>0</v>
      </c>
      <c r="J22" s="85">
        <v>26</v>
      </c>
      <c r="K22" s="4">
        <v>23</v>
      </c>
      <c r="L22" s="82">
        <v>4</v>
      </c>
      <c r="M22" s="86">
        <v>0</v>
      </c>
      <c r="N22" s="85">
        <v>11</v>
      </c>
      <c r="O22" s="4">
        <v>12</v>
      </c>
      <c r="P22" s="82">
        <v>5</v>
      </c>
      <c r="Q22" s="86">
        <v>0</v>
      </c>
      <c r="R22" s="85">
        <v>2</v>
      </c>
      <c r="S22" s="4">
        <v>10</v>
      </c>
      <c r="T22" s="82">
        <v>0</v>
      </c>
      <c r="U22" s="86">
        <v>0</v>
      </c>
      <c r="V22" s="85"/>
    </row>
    <row r="23" spans="1:22" s="1" customFormat="1" x14ac:dyDescent="0.3">
      <c r="A23" s="50">
        <v>14</v>
      </c>
      <c r="B23" s="50" t="s">
        <v>26</v>
      </c>
      <c r="C23" s="50">
        <v>350</v>
      </c>
      <c r="D23" s="50" t="s">
        <v>27</v>
      </c>
      <c r="E23" s="136" t="s">
        <v>28</v>
      </c>
      <c r="F23" s="85">
        <v>20</v>
      </c>
      <c r="G23" s="4">
        <v>30</v>
      </c>
      <c r="H23" s="82">
        <v>1</v>
      </c>
      <c r="I23" s="86">
        <v>0</v>
      </c>
      <c r="J23" s="85">
        <v>29</v>
      </c>
      <c r="K23" s="4">
        <v>1</v>
      </c>
      <c r="L23" s="82">
        <v>0</v>
      </c>
      <c r="M23" s="86">
        <v>1</v>
      </c>
      <c r="N23" s="85">
        <v>0</v>
      </c>
      <c r="O23" s="4">
        <v>1</v>
      </c>
      <c r="P23" s="82">
        <v>0</v>
      </c>
      <c r="Q23" s="86">
        <v>0</v>
      </c>
      <c r="R23" s="85">
        <v>0</v>
      </c>
      <c r="S23" s="4">
        <v>1</v>
      </c>
      <c r="T23" s="82">
        <v>1</v>
      </c>
      <c r="U23" s="86">
        <v>0</v>
      </c>
      <c r="V23" s="85"/>
    </row>
    <row r="24" spans="1:22" s="1" customFormat="1" x14ac:dyDescent="0.3">
      <c r="A24" s="63">
        <v>170</v>
      </c>
      <c r="B24" s="63" t="s">
        <v>30</v>
      </c>
      <c r="C24" s="63">
        <v>650</v>
      </c>
      <c r="D24" s="63" t="s">
        <v>31</v>
      </c>
      <c r="E24" s="137" t="s">
        <v>28</v>
      </c>
      <c r="F24" s="85">
        <v>0</v>
      </c>
      <c r="G24" s="4">
        <v>50</v>
      </c>
      <c r="H24" s="82">
        <v>0</v>
      </c>
      <c r="I24" s="86">
        <v>0</v>
      </c>
      <c r="J24" s="85">
        <v>4</v>
      </c>
      <c r="K24" s="4">
        <v>46</v>
      </c>
      <c r="L24" s="82">
        <v>0</v>
      </c>
      <c r="M24" s="86">
        <v>0</v>
      </c>
      <c r="N24" s="85">
        <v>5</v>
      </c>
      <c r="O24" s="4">
        <v>41</v>
      </c>
      <c r="P24" s="82">
        <v>1</v>
      </c>
      <c r="Q24" s="86">
        <v>0</v>
      </c>
      <c r="R24" s="85">
        <v>13</v>
      </c>
      <c r="S24" s="4">
        <v>28</v>
      </c>
      <c r="T24" s="82">
        <v>3</v>
      </c>
      <c r="U24" s="86">
        <v>0</v>
      </c>
      <c r="V24" s="85"/>
    </row>
    <row r="25" spans="1:22" s="1" customFormat="1" x14ac:dyDescent="0.3">
      <c r="A25" s="52">
        <v>38</v>
      </c>
      <c r="B25" s="52" t="s">
        <v>26</v>
      </c>
      <c r="C25" s="52">
        <v>450</v>
      </c>
      <c r="D25" s="52" t="s">
        <v>27</v>
      </c>
      <c r="E25" s="138" t="s">
        <v>28</v>
      </c>
      <c r="F25" s="85">
        <v>7</v>
      </c>
      <c r="G25" s="4">
        <v>43</v>
      </c>
      <c r="H25" s="82">
        <v>0</v>
      </c>
      <c r="I25" s="86">
        <v>0</v>
      </c>
      <c r="J25" s="85">
        <v>36</v>
      </c>
      <c r="K25" s="4">
        <v>7</v>
      </c>
      <c r="L25" s="82">
        <v>1</v>
      </c>
      <c r="M25" s="86">
        <v>0</v>
      </c>
      <c r="N25" s="85">
        <v>0</v>
      </c>
      <c r="O25" s="4">
        <v>7</v>
      </c>
      <c r="P25" s="82">
        <v>0</v>
      </c>
      <c r="Q25" s="86">
        <v>0</v>
      </c>
      <c r="R25" s="85">
        <v>0</v>
      </c>
      <c r="S25" s="4">
        <v>7</v>
      </c>
      <c r="T25" s="82">
        <v>0</v>
      </c>
      <c r="U25" s="86">
        <v>0</v>
      </c>
      <c r="V25" s="85"/>
    </row>
    <row r="26" spans="1:22" s="1" customFormat="1" x14ac:dyDescent="0.3">
      <c r="A26" s="64">
        <v>182</v>
      </c>
      <c r="B26" s="64" t="s">
        <v>30</v>
      </c>
      <c r="C26" s="64">
        <v>700</v>
      </c>
      <c r="D26" s="64" t="s">
        <v>31</v>
      </c>
      <c r="E26" s="139" t="s">
        <v>28</v>
      </c>
      <c r="F26" s="85">
        <v>0</v>
      </c>
      <c r="G26" s="4">
        <v>49</v>
      </c>
      <c r="H26" s="82">
        <v>0</v>
      </c>
      <c r="I26" s="86">
        <v>0</v>
      </c>
      <c r="J26" s="85">
        <v>10</v>
      </c>
      <c r="K26" s="4">
        <v>39</v>
      </c>
      <c r="L26" s="82">
        <v>0</v>
      </c>
      <c r="M26" s="86">
        <v>0</v>
      </c>
      <c r="N26" s="85">
        <v>3</v>
      </c>
      <c r="O26" s="4">
        <v>36</v>
      </c>
      <c r="P26" s="82">
        <v>0</v>
      </c>
      <c r="Q26" s="86">
        <v>0</v>
      </c>
      <c r="R26" s="85">
        <v>0</v>
      </c>
      <c r="S26" s="4">
        <v>36</v>
      </c>
      <c r="T26" s="82">
        <v>0</v>
      </c>
      <c r="U26" s="86">
        <v>0</v>
      </c>
      <c r="V26" s="85" t="s">
        <v>43</v>
      </c>
    </row>
    <row r="27" spans="1:22" s="1" customFormat="1" x14ac:dyDescent="0.3">
      <c r="A27" s="57">
        <v>98</v>
      </c>
      <c r="B27" s="57" t="s">
        <v>26</v>
      </c>
      <c r="C27" s="57">
        <v>0</v>
      </c>
      <c r="D27" s="57" t="s">
        <v>31</v>
      </c>
      <c r="E27" s="140" t="s">
        <v>28</v>
      </c>
      <c r="F27" s="85">
        <v>30</v>
      </c>
      <c r="G27" s="4">
        <v>20</v>
      </c>
      <c r="H27" s="82">
        <v>0</v>
      </c>
      <c r="I27" s="86">
        <v>0</v>
      </c>
      <c r="J27" s="85">
        <v>16</v>
      </c>
      <c r="K27" s="4">
        <v>4</v>
      </c>
      <c r="L27" s="82">
        <v>0</v>
      </c>
      <c r="M27" s="86">
        <v>0</v>
      </c>
      <c r="N27" s="85">
        <v>0</v>
      </c>
      <c r="O27" s="4">
        <v>4</v>
      </c>
      <c r="P27" s="82">
        <v>3</v>
      </c>
      <c r="Q27" s="86">
        <v>0</v>
      </c>
      <c r="R27" s="85">
        <v>0</v>
      </c>
      <c r="S27" s="4">
        <v>4</v>
      </c>
      <c r="T27" s="82">
        <v>0</v>
      </c>
      <c r="U27" s="86">
        <v>0</v>
      </c>
      <c r="V27" s="85"/>
    </row>
    <row r="28" spans="1:22" s="1" customFormat="1" x14ac:dyDescent="0.3">
      <c r="A28" s="60">
        <v>134</v>
      </c>
      <c r="B28" s="60" t="s">
        <v>26</v>
      </c>
      <c r="C28" s="60">
        <v>850</v>
      </c>
      <c r="D28" s="60" t="s">
        <v>31</v>
      </c>
      <c r="E28" s="141" t="s">
        <v>28</v>
      </c>
      <c r="F28" s="85">
        <v>0</v>
      </c>
      <c r="G28" s="4">
        <v>50</v>
      </c>
      <c r="H28" s="82">
        <v>2</v>
      </c>
      <c r="I28" s="86">
        <v>0</v>
      </c>
      <c r="J28" s="85">
        <v>24</v>
      </c>
      <c r="K28" s="4">
        <v>26</v>
      </c>
      <c r="L28" s="82">
        <v>4</v>
      </c>
      <c r="M28" s="86">
        <v>0</v>
      </c>
      <c r="N28" s="85">
        <v>10</v>
      </c>
      <c r="O28" s="4">
        <v>16</v>
      </c>
      <c r="P28" s="82">
        <v>1</v>
      </c>
      <c r="Q28" s="86">
        <v>0</v>
      </c>
      <c r="R28" s="85">
        <v>0</v>
      </c>
      <c r="S28" s="4">
        <v>16</v>
      </c>
      <c r="T28" s="82">
        <v>0</v>
      </c>
      <c r="U28" s="86">
        <v>0</v>
      </c>
      <c r="V28" s="85"/>
    </row>
    <row r="29" spans="1:22" s="1" customFormat="1" x14ac:dyDescent="0.3">
      <c r="A29" s="51">
        <v>26</v>
      </c>
      <c r="B29" s="51" t="s">
        <v>26</v>
      </c>
      <c r="C29" s="51">
        <v>400</v>
      </c>
      <c r="D29" s="51" t="s">
        <v>27</v>
      </c>
      <c r="E29" s="142" t="s">
        <v>28</v>
      </c>
      <c r="F29" s="85">
        <v>19</v>
      </c>
      <c r="G29" s="4">
        <v>31</v>
      </c>
      <c r="H29" s="82">
        <v>0</v>
      </c>
      <c r="I29" s="86">
        <v>0</v>
      </c>
      <c r="J29" s="85">
        <v>28</v>
      </c>
      <c r="K29" s="4">
        <v>3</v>
      </c>
      <c r="L29" s="82">
        <v>0</v>
      </c>
      <c r="M29" s="86">
        <v>0</v>
      </c>
      <c r="N29" s="85">
        <v>0</v>
      </c>
      <c r="O29" s="4">
        <v>3</v>
      </c>
      <c r="P29" s="82">
        <v>1</v>
      </c>
      <c r="Q29" s="86">
        <v>0</v>
      </c>
      <c r="R29" s="85">
        <v>0</v>
      </c>
      <c r="S29" s="4">
        <v>3</v>
      </c>
      <c r="T29" s="82">
        <v>1</v>
      </c>
      <c r="U29" s="86">
        <v>0</v>
      </c>
      <c r="V29" s="85"/>
    </row>
    <row r="30" spans="1:22" s="1" customFormat="1" x14ac:dyDescent="0.3">
      <c r="A30" s="62">
        <v>158</v>
      </c>
      <c r="B30" s="62" t="s">
        <v>30</v>
      </c>
      <c r="C30" s="62">
        <v>600</v>
      </c>
      <c r="D30" s="62" t="s">
        <v>31</v>
      </c>
      <c r="E30" s="143" t="s">
        <v>28</v>
      </c>
      <c r="F30" s="85">
        <v>0</v>
      </c>
      <c r="G30" s="4">
        <v>50</v>
      </c>
      <c r="H30" s="82">
        <v>0</v>
      </c>
      <c r="I30" s="86">
        <v>0</v>
      </c>
      <c r="J30" s="85">
        <v>2</v>
      </c>
      <c r="K30" s="4">
        <v>48</v>
      </c>
      <c r="L30" s="82">
        <v>1</v>
      </c>
      <c r="M30" s="86">
        <v>0</v>
      </c>
      <c r="N30" s="85">
        <v>6</v>
      </c>
      <c r="O30" s="4">
        <v>42</v>
      </c>
      <c r="P30" s="82">
        <v>4</v>
      </c>
      <c r="Q30" s="86">
        <v>0</v>
      </c>
      <c r="R30" s="85">
        <v>12</v>
      </c>
      <c r="S30" s="4">
        <v>30</v>
      </c>
      <c r="T30" s="82">
        <v>5</v>
      </c>
      <c r="U30" s="86">
        <v>0</v>
      </c>
      <c r="V30" s="85"/>
    </row>
    <row r="31" spans="1:22" s="1" customFormat="1" x14ac:dyDescent="0.3">
      <c r="A31" s="59">
        <v>122</v>
      </c>
      <c r="B31" s="59" t="s">
        <v>26</v>
      </c>
      <c r="C31" s="59">
        <v>800</v>
      </c>
      <c r="D31" s="59" t="s">
        <v>31</v>
      </c>
      <c r="E31" s="144" t="s">
        <v>28</v>
      </c>
      <c r="F31" s="85">
        <v>0</v>
      </c>
      <c r="G31" s="4">
        <v>50</v>
      </c>
      <c r="H31" s="82">
        <v>0</v>
      </c>
      <c r="I31" s="86">
        <v>0</v>
      </c>
      <c r="J31" s="85">
        <v>14</v>
      </c>
      <c r="K31" s="4">
        <v>36</v>
      </c>
      <c r="L31" s="82">
        <v>11</v>
      </c>
      <c r="M31" s="86">
        <v>0</v>
      </c>
      <c r="N31" s="85">
        <v>13</v>
      </c>
      <c r="O31" s="4">
        <v>23</v>
      </c>
      <c r="P31" s="82">
        <v>10</v>
      </c>
      <c r="Q31" s="86">
        <v>1</v>
      </c>
      <c r="R31" s="85">
        <v>1</v>
      </c>
      <c r="S31" s="4">
        <v>22</v>
      </c>
      <c r="T31" s="82">
        <v>0</v>
      </c>
      <c r="U31" s="86">
        <v>0</v>
      </c>
      <c r="V31" s="85"/>
    </row>
    <row r="32" spans="1:22" s="1" customFormat="1" x14ac:dyDescent="0.3">
      <c r="A32" s="53">
        <v>50</v>
      </c>
      <c r="B32" s="53" t="s">
        <v>30</v>
      </c>
      <c r="C32" s="53">
        <v>0</v>
      </c>
      <c r="D32" s="53" t="s">
        <v>27</v>
      </c>
      <c r="E32" s="145" t="s">
        <v>28</v>
      </c>
      <c r="F32" s="85">
        <v>48</v>
      </c>
      <c r="G32" s="4">
        <v>2</v>
      </c>
      <c r="H32" s="82">
        <v>1</v>
      </c>
      <c r="I32" s="86">
        <v>2</v>
      </c>
      <c r="J32" s="85">
        <v>1</v>
      </c>
      <c r="K32" s="4">
        <v>1</v>
      </c>
      <c r="L32" s="82">
        <v>0</v>
      </c>
      <c r="M32" s="86">
        <v>1</v>
      </c>
      <c r="N32" s="85">
        <v>0</v>
      </c>
      <c r="O32" s="4">
        <v>1</v>
      </c>
      <c r="P32" s="82">
        <v>0</v>
      </c>
      <c r="Q32" s="86">
        <v>0</v>
      </c>
      <c r="R32" s="85">
        <v>0</v>
      </c>
      <c r="S32" s="4">
        <v>1</v>
      </c>
      <c r="T32" s="82">
        <v>0</v>
      </c>
      <c r="U32" s="86">
        <v>0</v>
      </c>
      <c r="V32" s="85"/>
    </row>
    <row r="33" spans="1:22" s="1" customFormat="1" x14ac:dyDescent="0.3">
      <c r="A33" s="54">
        <v>62</v>
      </c>
      <c r="B33" s="54" t="s">
        <v>30</v>
      </c>
      <c r="C33" s="54">
        <v>450</v>
      </c>
      <c r="D33" s="54" t="s">
        <v>27</v>
      </c>
      <c r="E33" s="146" t="s">
        <v>28</v>
      </c>
      <c r="F33" s="85">
        <v>0</v>
      </c>
      <c r="G33" s="4">
        <v>50</v>
      </c>
      <c r="H33" s="82">
        <v>0</v>
      </c>
      <c r="I33" s="86">
        <v>0</v>
      </c>
      <c r="J33" s="85">
        <v>19</v>
      </c>
      <c r="K33" s="4">
        <v>31</v>
      </c>
      <c r="L33" s="82">
        <v>0</v>
      </c>
      <c r="M33" s="86">
        <v>0</v>
      </c>
      <c r="N33" s="85">
        <v>7</v>
      </c>
      <c r="O33" s="4">
        <v>24</v>
      </c>
      <c r="P33" s="82">
        <v>0</v>
      </c>
      <c r="Q33" s="86">
        <v>0</v>
      </c>
      <c r="R33" s="85">
        <v>2</v>
      </c>
      <c r="S33" s="4">
        <v>22</v>
      </c>
      <c r="T33" s="82">
        <v>3</v>
      </c>
      <c r="U33" s="86">
        <v>0</v>
      </c>
      <c r="V33" s="85"/>
    </row>
    <row r="34" spans="1:22" s="1" customFormat="1" x14ac:dyDescent="0.3">
      <c r="A34" s="61">
        <v>146</v>
      </c>
      <c r="B34" s="61" t="s">
        <v>30</v>
      </c>
      <c r="C34" s="61">
        <v>0</v>
      </c>
      <c r="D34" s="61" t="s">
        <v>31</v>
      </c>
      <c r="E34" s="147" t="s">
        <v>28</v>
      </c>
      <c r="F34" s="85">
        <v>32</v>
      </c>
      <c r="G34" s="4">
        <v>18</v>
      </c>
      <c r="H34" s="82">
        <v>0</v>
      </c>
      <c r="I34" s="86">
        <v>0</v>
      </c>
      <c r="J34" s="85">
        <v>11</v>
      </c>
      <c r="K34" s="4">
        <v>7</v>
      </c>
      <c r="L34" s="82">
        <v>1</v>
      </c>
      <c r="M34" s="86">
        <v>0</v>
      </c>
      <c r="N34" s="85">
        <v>0</v>
      </c>
      <c r="O34" s="4">
        <v>7</v>
      </c>
      <c r="P34" s="82">
        <v>2</v>
      </c>
      <c r="Q34" s="86">
        <v>0</v>
      </c>
      <c r="R34" s="85">
        <v>0</v>
      </c>
      <c r="S34" s="4">
        <v>7</v>
      </c>
      <c r="T34" s="82">
        <v>0</v>
      </c>
      <c r="U34" s="86">
        <v>0</v>
      </c>
      <c r="V34" s="85"/>
    </row>
    <row r="35" spans="1:22" s="1" customFormat="1" x14ac:dyDescent="0.3">
      <c r="A35" s="55">
        <v>74</v>
      </c>
      <c r="B35" s="55" t="s">
        <v>30</v>
      </c>
      <c r="C35" s="55">
        <v>500</v>
      </c>
      <c r="D35" s="55" t="s">
        <v>27</v>
      </c>
      <c r="E35" s="148" t="s">
        <v>28</v>
      </c>
      <c r="F35" s="85">
        <v>0</v>
      </c>
      <c r="G35" s="4">
        <v>50</v>
      </c>
      <c r="H35" s="82">
        <v>0</v>
      </c>
      <c r="I35" s="86">
        <v>0</v>
      </c>
      <c r="J35" s="85">
        <v>3</v>
      </c>
      <c r="K35" s="4">
        <v>47</v>
      </c>
      <c r="L35" s="82">
        <v>0</v>
      </c>
      <c r="M35" s="86">
        <v>0</v>
      </c>
      <c r="N35" s="85">
        <v>1</v>
      </c>
      <c r="O35" s="4">
        <v>46</v>
      </c>
      <c r="P35" s="82">
        <v>0</v>
      </c>
      <c r="Q35" s="86">
        <v>0</v>
      </c>
      <c r="R35" s="85">
        <v>0</v>
      </c>
      <c r="S35" s="4">
        <v>46</v>
      </c>
      <c r="T35" s="82">
        <v>0</v>
      </c>
      <c r="U35" s="86">
        <v>0</v>
      </c>
      <c r="V35" s="85"/>
    </row>
    <row r="36" spans="1:22" s="1" customFormat="1" x14ac:dyDescent="0.3">
      <c r="A36" s="100">
        <v>2</v>
      </c>
      <c r="B36" s="100" t="s">
        <v>26</v>
      </c>
      <c r="C36" s="100">
        <v>0</v>
      </c>
      <c r="D36" s="100" t="s">
        <v>27</v>
      </c>
      <c r="E36" s="149" t="s">
        <v>28</v>
      </c>
      <c r="F36" s="90">
        <v>45</v>
      </c>
      <c r="G36" s="121">
        <v>5</v>
      </c>
      <c r="H36" s="91">
        <v>0</v>
      </c>
      <c r="I36" s="92">
        <v>1</v>
      </c>
      <c r="J36" s="90">
        <v>3</v>
      </c>
      <c r="K36" s="121">
        <v>2</v>
      </c>
      <c r="L36" s="91">
        <v>0</v>
      </c>
      <c r="M36" s="92">
        <v>0</v>
      </c>
      <c r="N36" s="90">
        <v>0</v>
      </c>
      <c r="O36" s="121">
        <v>2</v>
      </c>
      <c r="P36" s="91">
        <v>0</v>
      </c>
      <c r="Q36" s="92">
        <v>0</v>
      </c>
      <c r="R36" s="90">
        <v>0</v>
      </c>
      <c r="S36" s="121">
        <v>2</v>
      </c>
      <c r="T36" s="91">
        <v>0</v>
      </c>
      <c r="U36" s="92">
        <v>0</v>
      </c>
      <c r="V36" s="85"/>
    </row>
    <row r="37" spans="1:22" s="1" customFormat="1" x14ac:dyDescent="0.3">
      <c r="A37" s="183" t="s">
        <v>21</v>
      </c>
      <c r="B37" s="183"/>
      <c r="C37" s="183"/>
      <c r="D37" s="183"/>
      <c r="E37" s="183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85"/>
    </row>
    <row r="38" spans="1:22" x14ac:dyDescent="0.3">
      <c r="A38" s="180" t="s">
        <v>44</v>
      </c>
      <c r="B38" s="180"/>
      <c r="C38" s="180"/>
      <c r="D38" s="180"/>
      <c r="E38" s="180"/>
      <c r="F38" s="88" t="s">
        <v>37</v>
      </c>
      <c r="G38" s="120" t="s">
        <v>38</v>
      </c>
      <c r="H38" s="87" t="s">
        <v>39</v>
      </c>
      <c r="I38" s="94" t="s">
        <v>40</v>
      </c>
      <c r="J38" s="88" t="s">
        <v>37</v>
      </c>
      <c r="K38" s="120" t="s">
        <v>38</v>
      </c>
      <c r="L38" s="87" t="s">
        <v>39</v>
      </c>
      <c r="M38" s="94" t="s">
        <v>40</v>
      </c>
      <c r="N38" s="88" t="s">
        <v>37</v>
      </c>
      <c r="O38" s="120" t="s">
        <v>38</v>
      </c>
      <c r="P38" s="87" t="s">
        <v>39</v>
      </c>
      <c r="Q38" s="94" t="s">
        <v>40</v>
      </c>
      <c r="R38" s="88" t="s">
        <v>37</v>
      </c>
      <c r="S38" s="120" t="s">
        <v>38</v>
      </c>
      <c r="T38" s="87" t="s">
        <v>39</v>
      </c>
      <c r="U38" s="94" t="s">
        <v>40</v>
      </c>
      <c r="V38" s="84"/>
    </row>
    <row r="39" spans="1:22" s="1" customFormat="1" x14ac:dyDescent="0.3">
      <c r="A39" s="62">
        <v>159</v>
      </c>
      <c r="B39" s="62" t="s">
        <v>30</v>
      </c>
      <c r="C39" s="62">
        <v>600</v>
      </c>
      <c r="D39" s="62" t="s">
        <v>31</v>
      </c>
      <c r="E39" s="143" t="s">
        <v>28</v>
      </c>
      <c r="F39" s="85">
        <v>0</v>
      </c>
      <c r="G39" s="4">
        <v>50</v>
      </c>
      <c r="H39" s="82">
        <v>0</v>
      </c>
      <c r="I39" s="86">
        <v>0</v>
      </c>
      <c r="J39" s="85">
        <v>0</v>
      </c>
      <c r="K39" s="4">
        <v>50</v>
      </c>
      <c r="L39" s="82">
        <v>2</v>
      </c>
      <c r="M39" s="86">
        <v>0</v>
      </c>
      <c r="N39" s="85">
        <v>3</v>
      </c>
      <c r="O39" s="4">
        <v>47</v>
      </c>
      <c r="P39" s="82">
        <v>1</v>
      </c>
      <c r="Q39" s="86">
        <v>0</v>
      </c>
      <c r="R39" s="85">
        <v>17</v>
      </c>
      <c r="S39" s="4">
        <v>30</v>
      </c>
      <c r="T39" s="82">
        <v>8</v>
      </c>
      <c r="U39" s="86">
        <v>0</v>
      </c>
      <c r="V39" s="85"/>
    </row>
    <row r="40" spans="1:22" s="1" customFormat="1" x14ac:dyDescent="0.3">
      <c r="A40" s="49">
        <v>3</v>
      </c>
      <c r="B40" s="49" t="s">
        <v>26</v>
      </c>
      <c r="C40" s="49">
        <v>0</v>
      </c>
      <c r="D40" s="49" t="s">
        <v>27</v>
      </c>
      <c r="E40" s="150" t="s">
        <v>28</v>
      </c>
      <c r="F40" s="85">
        <v>45</v>
      </c>
      <c r="G40" s="4">
        <v>5</v>
      </c>
      <c r="H40" s="82">
        <v>0</v>
      </c>
      <c r="I40" s="86">
        <v>1</v>
      </c>
      <c r="J40" s="85">
        <v>3</v>
      </c>
      <c r="K40" s="4">
        <v>2</v>
      </c>
      <c r="L40" s="82">
        <v>0</v>
      </c>
      <c r="M40" s="86">
        <v>1</v>
      </c>
      <c r="N40" s="85">
        <v>0</v>
      </c>
      <c r="O40" s="4">
        <v>2</v>
      </c>
      <c r="P40" s="82">
        <v>0</v>
      </c>
      <c r="Q40" s="86">
        <v>0</v>
      </c>
      <c r="R40" s="85">
        <v>0</v>
      </c>
      <c r="S40" s="4">
        <v>2</v>
      </c>
      <c r="T40" s="82">
        <v>0</v>
      </c>
      <c r="U40" s="86">
        <v>0</v>
      </c>
      <c r="V40" s="85"/>
    </row>
    <row r="41" spans="1:22" s="1" customFormat="1" x14ac:dyDescent="0.3">
      <c r="A41" s="63">
        <v>171</v>
      </c>
      <c r="B41" s="63" t="s">
        <v>30</v>
      </c>
      <c r="C41" s="63">
        <v>650</v>
      </c>
      <c r="D41" s="63" t="s">
        <v>31</v>
      </c>
      <c r="E41" s="137" t="s">
        <v>28</v>
      </c>
      <c r="F41" s="85">
        <v>0</v>
      </c>
      <c r="G41" s="4">
        <v>50</v>
      </c>
      <c r="H41" s="82">
        <v>0</v>
      </c>
      <c r="I41" s="86">
        <v>0</v>
      </c>
      <c r="J41" s="85">
        <v>4</v>
      </c>
      <c r="K41" s="4">
        <v>46</v>
      </c>
      <c r="L41" s="82">
        <v>5</v>
      </c>
      <c r="M41" s="86">
        <v>0</v>
      </c>
      <c r="N41" s="85">
        <v>5</v>
      </c>
      <c r="O41" s="4">
        <v>41</v>
      </c>
      <c r="P41" s="82">
        <v>6</v>
      </c>
      <c r="Q41" s="86">
        <v>1</v>
      </c>
      <c r="R41" s="85">
        <v>15</v>
      </c>
      <c r="S41" s="4">
        <v>26</v>
      </c>
      <c r="T41" s="82">
        <v>10</v>
      </c>
      <c r="U41" s="86">
        <v>0</v>
      </c>
      <c r="V41" s="85"/>
    </row>
    <row r="42" spans="1:22" s="1" customFormat="1" x14ac:dyDescent="0.3">
      <c r="A42" s="60">
        <v>135</v>
      </c>
      <c r="B42" s="60" t="s">
        <v>26</v>
      </c>
      <c r="C42" s="60">
        <v>850</v>
      </c>
      <c r="D42" s="60" t="s">
        <v>31</v>
      </c>
      <c r="E42" s="141" t="s">
        <v>28</v>
      </c>
      <c r="F42" s="85">
        <v>0</v>
      </c>
      <c r="G42" s="4">
        <v>50</v>
      </c>
      <c r="H42" s="82">
        <v>1</v>
      </c>
      <c r="I42" s="86">
        <v>0</v>
      </c>
      <c r="J42" s="85">
        <v>13</v>
      </c>
      <c r="K42" s="4">
        <v>37</v>
      </c>
      <c r="L42" s="82">
        <v>1</v>
      </c>
      <c r="M42" s="86">
        <v>0</v>
      </c>
      <c r="N42" s="85">
        <v>18</v>
      </c>
      <c r="O42" s="4">
        <v>19</v>
      </c>
      <c r="P42" s="82">
        <v>8</v>
      </c>
      <c r="Q42" s="86">
        <v>0</v>
      </c>
      <c r="R42" s="85">
        <v>2</v>
      </c>
      <c r="S42" s="4">
        <v>17</v>
      </c>
      <c r="T42" s="82">
        <v>1</v>
      </c>
      <c r="U42" s="86">
        <v>0</v>
      </c>
      <c r="V42" s="85"/>
    </row>
    <row r="43" spans="1:22" s="1" customFormat="1" x14ac:dyDescent="0.3">
      <c r="A43" s="57">
        <v>99</v>
      </c>
      <c r="B43" s="57" t="s">
        <v>26</v>
      </c>
      <c r="C43" s="57">
        <v>0</v>
      </c>
      <c r="D43" s="57" t="s">
        <v>31</v>
      </c>
      <c r="E43" s="140" t="s">
        <v>28</v>
      </c>
      <c r="F43" s="85">
        <v>40</v>
      </c>
      <c r="G43" s="4">
        <v>10</v>
      </c>
      <c r="H43" s="82">
        <v>0</v>
      </c>
      <c r="I43" s="86">
        <v>0</v>
      </c>
      <c r="J43" s="85">
        <v>3</v>
      </c>
      <c r="K43" s="4">
        <v>7</v>
      </c>
      <c r="L43" s="82">
        <v>1</v>
      </c>
      <c r="M43" s="86">
        <v>0</v>
      </c>
      <c r="N43" s="85">
        <v>0</v>
      </c>
      <c r="O43" s="4">
        <v>7</v>
      </c>
      <c r="P43" s="82">
        <v>0</v>
      </c>
      <c r="Q43" s="86">
        <v>0</v>
      </c>
      <c r="R43" s="85">
        <v>0</v>
      </c>
      <c r="S43" s="4">
        <v>7</v>
      </c>
      <c r="T43" s="82">
        <v>2</v>
      </c>
      <c r="U43" s="86">
        <v>0</v>
      </c>
      <c r="V43" s="85"/>
    </row>
    <row r="44" spans="1:22" s="1" customFormat="1" x14ac:dyDescent="0.3">
      <c r="A44" s="59">
        <v>123</v>
      </c>
      <c r="B44" s="59" t="s">
        <v>26</v>
      </c>
      <c r="C44" s="59">
        <v>800</v>
      </c>
      <c r="D44" s="59" t="s">
        <v>31</v>
      </c>
      <c r="E44" s="144" t="s">
        <v>28</v>
      </c>
      <c r="F44" s="85">
        <v>0</v>
      </c>
      <c r="G44" s="4">
        <v>50</v>
      </c>
      <c r="H44" s="82">
        <v>0</v>
      </c>
      <c r="I44" s="86">
        <v>0</v>
      </c>
      <c r="J44" s="85">
        <v>16</v>
      </c>
      <c r="K44" s="4">
        <v>34</v>
      </c>
      <c r="L44" s="82">
        <v>0</v>
      </c>
      <c r="M44" s="86">
        <v>0</v>
      </c>
      <c r="N44" s="85">
        <v>13</v>
      </c>
      <c r="O44" s="4">
        <v>21</v>
      </c>
      <c r="P44" s="82">
        <v>1</v>
      </c>
      <c r="Q44" s="86">
        <v>0</v>
      </c>
      <c r="R44" s="85">
        <v>3</v>
      </c>
      <c r="S44" s="4">
        <v>18</v>
      </c>
      <c r="T44" s="82">
        <v>7</v>
      </c>
      <c r="U44" s="86">
        <v>0</v>
      </c>
      <c r="V44" s="85"/>
    </row>
    <row r="45" spans="1:22" s="1" customFormat="1" x14ac:dyDescent="0.3">
      <c r="A45" s="55">
        <v>75</v>
      </c>
      <c r="B45" s="55" t="s">
        <v>30</v>
      </c>
      <c r="C45" s="55">
        <v>500</v>
      </c>
      <c r="D45" s="55" t="s">
        <v>27</v>
      </c>
      <c r="E45" s="148" t="s">
        <v>28</v>
      </c>
      <c r="F45" s="85">
        <v>0</v>
      </c>
      <c r="G45" s="4">
        <v>50</v>
      </c>
      <c r="H45" s="82">
        <v>0</v>
      </c>
      <c r="I45" s="86">
        <v>0</v>
      </c>
      <c r="J45" s="85">
        <v>8</v>
      </c>
      <c r="K45" s="4">
        <v>42</v>
      </c>
      <c r="L45" s="82">
        <v>0</v>
      </c>
      <c r="M45" s="86">
        <v>0</v>
      </c>
      <c r="N45" s="85">
        <v>1</v>
      </c>
      <c r="O45" s="4">
        <v>41</v>
      </c>
      <c r="P45" s="82">
        <v>0</v>
      </c>
      <c r="Q45" s="86">
        <v>0</v>
      </c>
      <c r="R45" s="85">
        <v>1</v>
      </c>
      <c r="S45" s="4">
        <v>40</v>
      </c>
      <c r="T45" s="82">
        <v>0</v>
      </c>
      <c r="U45" s="86">
        <v>0</v>
      </c>
      <c r="V45" s="85"/>
    </row>
    <row r="46" spans="1:22" s="1" customFormat="1" x14ac:dyDescent="0.3">
      <c r="A46" s="64">
        <v>183</v>
      </c>
      <c r="B46" s="64" t="s">
        <v>30</v>
      </c>
      <c r="C46" s="64">
        <v>700</v>
      </c>
      <c r="D46" s="64" t="s">
        <v>31</v>
      </c>
      <c r="E46" s="139" t="s">
        <v>28</v>
      </c>
      <c r="F46" s="85">
        <v>0</v>
      </c>
      <c r="G46" s="4">
        <v>50</v>
      </c>
      <c r="H46" s="82">
        <v>0</v>
      </c>
      <c r="I46" s="86">
        <v>0</v>
      </c>
      <c r="J46" s="85">
        <v>1</v>
      </c>
      <c r="K46" s="4">
        <v>49</v>
      </c>
      <c r="L46" s="82">
        <v>0</v>
      </c>
      <c r="M46" s="86">
        <v>0</v>
      </c>
      <c r="N46" s="85">
        <v>1</v>
      </c>
      <c r="O46" s="4">
        <v>48</v>
      </c>
      <c r="P46" s="82">
        <v>0</v>
      </c>
      <c r="Q46" s="86">
        <v>0</v>
      </c>
      <c r="R46" s="85">
        <v>1</v>
      </c>
      <c r="S46" s="4">
        <v>47</v>
      </c>
      <c r="T46" s="82">
        <v>2</v>
      </c>
      <c r="U46" s="86">
        <v>0</v>
      </c>
      <c r="V46" s="85"/>
    </row>
    <row r="47" spans="1:22" s="1" customFormat="1" x14ac:dyDescent="0.3">
      <c r="A47" s="61">
        <v>147</v>
      </c>
      <c r="B47" s="61" t="s">
        <v>30</v>
      </c>
      <c r="C47" s="61">
        <v>0</v>
      </c>
      <c r="D47" s="61" t="s">
        <v>31</v>
      </c>
      <c r="E47" s="147" t="s">
        <v>28</v>
      </c>
      <c r="F47" s="85">
        <v>43</v>
      </c>
      <c r="G47" s="4">
        <v>7</v>
      </c>
      <c r="H47" s="82">
        <v>0</v>
      </c>
      <c r="I47" s="86">
        <v>0</v>
      </c>
      <c r="J47" s="85">
        <v>6</v>
      </c>
      <c r="K47" s="4">
        <v>1</v>
      </c>
      <c r="L47" s="82">
        <v>0</v>
      </c>
      <c r="M47" s="86">
        <v>0</v>
      </c>
      <c r="N47" s="85">
        <v>0</v>
      </c>
      <c r="O47" s="4">
        <v>1</v>
      </c>
      <c r="P47" s="82">
        <v>0</v>
      </c>
      <c r="Q47" s="86">
        <v>0</v>
      </c>
      <c r="R47" s="85">
        <v>0</v>
      </c>
      <c r="S47" s="4">
        <v>1</v>
      </c>
      <c r="T47" s="82">
        <v>0</v>
      </c>
      <c r="U47" s="86">
        <v>0</v>
      </c>
      <c r="V47" s="85"/>
    </row>
    <row r="48" spans="1:22" s="1" customFormat="1" x14ac:dyDescent="0.3">
      <c r="A48" s="58">
        <v>111</v>
      </c>
      <c r="B48" s="58" t="s">
        <v>26</v>
      </c>
      <c r="C48" s="58">
        <v>750</v>
      </c>
      <c r="D48" s="58" t="s">
        <v>31</v>
      </c>
      <c r="E48" s="135" t="s">
        <v>28</v>
      </c>
      <c r="F48" s="85">
        <v>0</v>
      </c>
      <c r="G48" s="4">
        <v>50</v>
      </c>
      <c r="H48" s="82">
        <v>0</v>
      </c>
      <c r="I48" s="86">
        <v>0</v>
      </c>
      <c r="J48" s="85">
        <v>27</v>
      </c>
      <c r="K48" s="4">
        <v>23</v>
      </c>
      <c r="L48" s="82">
        <v>0</v>
      </c>
      <c r="M48" s="86">
        <v>0</v>
      </c>
      <c r="N48" s="85">
        <v>9</v>
      </c>
      <c r="O48" s="4">
        <v>14</v>
      </c>
      <c r="P48" s="82">
        <v>2</v>
      </c>
      <c r="Q48" s="86">
        <v>0</v>
      </c>
      <c r="R48" s="85">
        <v>2</v>
      </c>
      <c r="S48" s="4">
        <v>12</v>
      </c>
      <c r="T48" s="82">
        <v>2</v>
      </c>
      <c r="U48" s="86">
        <v>2</v>
      </c>
      <c r="V48" s="85"/>
    </row>
    <row r="49" spans="1:22" s="1" customFormat="1" x14ac:dyDescent="0.3">
      <c r="A49" s="53">
        <v>51</v>
      </c>
      <c r="B49" s="53" t="s">
        <v>30</v>
      </c>
      <c r="C49" s="53">
        <v>0</v>
      </c>
      <c r="D49" s="53" t="s">
        <v>27</v>
      </c>
      <c r="E49" s="145" t="s">
        <v>28</v>
      </c>
      <c r="F49" s="85">
        <v>47</v>
      </c>
      <c r="G49" s="4">
        <v>3</v>
      </c>
      <c r="H49" s="82">
        <v>0</v>
      </c>
      <c r="I49" s="86">
        <v>3</v>
      </c>
      <c r="J49" s="85">
        <v>3</v>
      </c>
      <c r="K49" s="4">
        <v>0</v>
      </c>
      <c r="L49" s="82">
        <v>0</v>
      </c>
      <c r="M49" s="86">
        <v>1</v>
      </c>
      <c r="N49" s="85">
        <v>0</v>
      </c>
      <c r="O49" s="4">
        <v>0</v>
      </c>
      <c r="P49" s="82">
        <v>0</v>
      </c>
      <c r="Q49" s="86">
        <v>0</v>
      </c>
      <c r="R49" s="85">
        <v>0</v>
      </c>
      <c r="S49" s="4">
        <v>0</v>
      </c>
      <c r="T49" s="82">
        <v>0</v>
      </c>
      <c r="U49" s="86">
        <v>0</v>
      </c>
      <c r="V49" s="85"/>
    </row>
    <row r="50" spans="1:22" s="1" customFormat="1" x14ac:dyDescent="0.3">
      <c r="A50" s="54">
        <v>63</v>
      </c>
      <c r="B50" s="54" t="s">
        <v>30</v>
      </c>
      <c r="C50" s="54">
        <v>450</v>
      </c>
      <c r="D50" s="54" t="s">
        <v>27</v>
      </c>
      <c r="E50" s="146" t="s">
        <v>28</v>
      </c>
      <c r="F50" s="85">
        <v>1</v>
      </c>
      <c r="G50" s="4">
        <v>49</v>
      </c>
      <c r="H50" s="82">
        <v>0</v>
      </c>
      <c r="I50" s="86">
        <v>0</v>
      </c>
      <c r="J50" s="85">
        <v>14</v>
      </c>
      <c r="K50" s="4">
        <v>35</v>
      </c>
      <c r="L50" s="82">
        <v>0</v>
      </c>
      <c r="M50" s="86">
        <v>0</v>
      </c>
      <c r="N50" s="85">
        <v>5</v>
      </c>
      <c r="O50" s="4">
        <v>30</v>
      </c>
      <c r="P50" s="82">
        <v>0</v>
      </c>
      <c r="Q50" s="86">
        <v>0</v>
      </c>
      <c r="R50" s="85">
        <v>1</v>
      </c>
      <c r="S50" s="4">
        <v>29</v>
      </c>
      <c r="T50" s="82">
        <v>0</v>
      </c>
      <c r="U50" s="86">
        <v>0</v>
      </c>
      <c r="V50" s="85"/>
    </row>
    <row r="51" spans="1:22" s="1" customFormat="1" x14ac:dyDescent="0.3">
      <c r="A51" s="56">
        <v>87</v>
      </c>
      <c r="B51" s="56" t="s">
        <v>30</v>
      </c>
      <c r="C51" s="56">
        <v>550</v>
      </c>
      <c r="D51" s="56" t="s">
        <v>27</v>
      </c>
      <c r="E51" s="134" t="s">
        <v>28</v>
      </c>
      <c r="F51" s="85">
        <v>0</v>
      </c>
      <c r="G51" s="4">
        <v>50</v>
      </c>
      <c r="H51" s="82">
        <v>0</v>
      </c>
      <c r="I51" s="86">
        <v>0</v>
      </c>
      <c r="J51" s="85">
        <v>4</v>
      </c>
      <c r="K51" s="4">
        <v>46</v>
      </c>
      <c r="L51" s="82">
        <v>0</v>
      </c>
      <c r="M51" s="86">
        <v>0</v>
      </c>
      <c r="N51" s="85">
        <v>0</v>
      </c>
      <c r="O51" s="4">
        <v>46</v>
      </c>
      <c r="P51" s="82">
        <v>0</v>
      </c>
      <c r="Q51" s="86">
        <v>0</v>
      </c>
      <c r="R51" s="85">
        <v>0</v>
      </c>
      <c r="S51" s="4">
        <v>46</v>
      </c>
      <c r="T51" s="82">
        <v>0</v>
      </c>
      <c r="U51" s="86">
        <v>0</v>
      </c>
      <c r="V51" s="85"/>
    </row>
    <row r="52" spans="1:22" s="1" customFormat="1" x14ac:dyDescent="0.3">
      <c r="A52" s="52">
        <v>39</v>
      </c>
      <c r="B52" s="52" t="s">
        <v>26</v>
      </c>
      <c r="C52" s="52">
        <v>450</v>
      </c>
      <c r="D52" s="52" t="s">
        <v>27</v>
      </c>
      <c r="E52" s="138" t="s">
        <v>28</v>
      </c>
      <c r="F52" s="85">
        <v>7</v>
      </c>
      <c r="G52" s="4">
        <v>43</v>
      </c>
      <c r="H52" s="82">
        <v>0</v>
      </c>
      <c r="I52" s="86">
        <v>0</v>
      </c>
      <c r="J52" s="85">
        <v>26</v>
      </c>
      <c r="K52" s="4">
        <v>17</v>
      </c>
      <c r="L52" s="82">
        <v>5</v>
      </c>
      <c r="M52" s="86">
        <v>0</v>
      </c>
      <c r="N52" s="85">
        <v>1</v>
      </c>
      <c r="O52" s="4">
        <v>16</v>
      </c>
      <c r="P52" s="82">
        <v>3</v>
      </c>
      <c r="Q52" s="86">
        <v>0</v>
      </c>
      <c r="R52" s="85">
        <v>0</v>
      </c>
      <c r="S52" s="4">
        <v>16</v>
      </c>
      <c r="T52" s="82">
        <v>0</v>
      </c>
      <c r="U52" s="86">
        <v>0</v>
      </c>
      <c r="V52" s="85"/>
    </row>
    <row r="53" spans="1:22" s="1" customFormat="1" x14ac:dyDescent="0.3">
      <c r="A53" s="51">
        <v>27</v>
      </c>
      <c r="B53" s="51" t="s">
        <v>26</v>
      </c>
      <c r="C53" s="51">
        <v>400</v>
      </c>
      <c r="D53" s="51" t="s">
        <v>27</v>
      </c>
      <c r="E53" s="142" t="s">
        <v>28</v>
      </c>
      <c r="F53" s="85">
        <v>12</v>
      </c>
      <c r="G53" s="4">
        <v>38</v>
      </c>
      <c r="H53" s="82">
        <v>0</v>
      </c>
      <c r="I53" s="86">
        <v>0</v>
      </c>
      <c r="J53" s="85">
        <v>32</v>
      </c>
      <c r="K53" s="4">
        <v>6</v>
      </c>
      <c r="L53" s="82">
        <v>0</v>
      </c>
      <c r="M53" s="86">
        <v>0</v>
      </c>
      <c r="N53" s="85">
        <v>1</v>
      </c>
      <c r="O53" s="4">
        <v>5</v>
      </c>
      <c r="P53" s="82">
        <v>1</v>
      </c>
      <c r="Q53" s="86">
        <v>0</v>
      </c>
      <c r="R53" s="85">
        <v>0</v>
      </c>
      <c r="S53" s="4">
        <v>5</v>
      </c>
      <c r="T53" s="82">
        <v>0</v>
      </c>
      <c r="U53" s="86">
        <v>0</v>
      </c>
      <c r="V53" s="85"/>
    </row>
    <row r="54" spans="1:22" s="1" customFormat="1" ht="15" thickBot="1" x14ac:dyDescent="0.35">
      <c r="A54" s="89">
        <v>15</v>
      </c>
      <c r="B54" s="89" t="s">
        <v>26</v>
      </c>
      <c r="C54" s="89">
        <v>350</v>
      </c>
      <c r="D54" s="89" t="s">
        <v>27</v>
      </c>
      <c r="E54" s="151" t="s">
        <v>28</v>
      </c>
      <c r="F54" s="90">
        <v>30</v>
      </c>
      <c r="G54" s="121">
        <v>20</v>
      </c>
      <c r="H54" s="91">
        <v>2</v>
      </c>
      <c r="I54" s="92">
        <v>1</v>
      </c>
      <c r="J54" s="90">
        <v>17</v>
      </c>
      <c r="K54" s="121">
        <v>3</v>
      </c>
      <c r="L54" s="91">
        <v>2</v>
      </c>
      <c r="M54" s="92">
        <v>1</v>
      </c>
      <c r="N54" s="90">
        <v>1</v>
      </c>
      <c r="O54" s="121">
        <v>2</v>
      </c>
      <c r="P54" s="91">
        <v>0</v>
      </c>
      <c r="Q54" s="92">
        <v>1</v>
      </c>
      <c r="R54" s="90">
        <v>0</v>
      </c>
      <c r="S54" s="121">
        <v>2</v>
      </c>
      <c r="T54" s="91">
        <v>0</v>
      </c>
      <c r="U54" s="92">
        <v>0</v>
      </c>
      <c r="V54" s="85"/>
    </row>
    <row r="55" spans="1:22" x14ac:dyDescent="0.3">
      <c r="A55" s="180" t="s">
        <v>45</v>
      </c>
      <c r="B55" s="180"/>
      <c r="C55" s="180"/>
      <c r="D55" s="180"/>
      <c r="E55" s="180"/>
      <c r="F55" s="88" t="s">
        <v>37</v>
      </c>
      <c r="G55" s="120" t="s">
        <v>38</v>
      </c>
      <c r="H55" s="87" t="s">
        <v>39</v>
      </c>
      <c r="I55" s="94" t="s">
        <v>40</v>
      </c>
      <c r="J55" s="88" t="s">
        <v>37</v>
      </c>
      <c r="K55" s="120" t="s">
        <v>38</v>
      </c>
      <c r="L55" s="87" t="s">
        <v>39</v>
      </c>
      <c r="M55" s="94" t="s">
        <v>40</v>
      </c>
      <c r="N55" s="88" t="s">
        <v>37</v>
      </c>
      <c r="O55" s="120" t="s">
        <v>38</v>
      </c>
      <c r="P55" s="87" t="s">
        <v>39</v>
      </c>
      <c r="Q55" s="94" t="s">
        <v>40</v>
      </c>
      <c r="R55" s="88" t="s">
        <v>37</v>
      </c>
      <c r="S55" s="120" t="s">
        <v>38</v>
      </c>
      <c r="T55" s="87" t="s">
        <v>39</v>
      </c>
      <c r="U55" s="94" t="s">
        <v>40</v>
      </c>
      <c r="V55" s="84"/>
    </row>
    <row r="56" spans="1:22" s="1" customFormat="1" x14ac:dyDescent="0.3">
      <c r="A56" s="62">
        <v>160</v>
      </c>
      <c r="B56" s="62" t="s">
        <v>30</v>
      </c>
      <c r="C56" s="62">
        <v>600</v>
      </c>
      <c r="D56" s="62" t="s">
        <v>31</v>
      </c>
      <c r="E56" s="143" t="s">
        <v>28</v>
      </c>
      <c r="F56" s="85">
        <v>0</v>
      </c>
      <c r="G56" s="4">
        <v>48</v>
      </c>
      <c r="H56" s="82">
        <v>0</v>
      </c>
      <c r="I56" s="86">
        <v>0</v>
      </c>
      <c r="J56" s="85">
        <v>3</v>
      </c>
      <c r="K56" s="4">
        <v>45</v>
      </c>
      <c r="L56" s="82">
        <v>1</v>
      </c>
      <c r="M56" s="86">
        <v>0</v>
      </c>
      <c r="N56" s="85">
        <v>19</v>
      </c>
      <c r="O56" s="4">
        <v>26</v>
      </c>
      <c r="P56" s="82">
        <v>1</v>
      </c>
      <c r="Q56" s="86">
        <v>0</v>
      </c>
      <c r="R56" s="85">
        <v>15</v>
      </c>
      <c r="S56" s="4">
        <v>11</v>
      </c>
      <c r="T56" s="82">
        <v>4</v>
      </c>
      <c r="U56" s="86">
        <v>0</v>
      </c>
      <c r="V56" s="85" t="s">
        <v>46</v>
      </c>
    </row>
    <row r="57" spans="1:22" s="1" customFormat="1" x14ac:dyDescent="0.3">
      <c r="A57" s="49">
        <v>4</v>
      </c>
      <c r="B57" s="49" t="s">
        <v>26</v>
      </c>
      <c r="C57" s="49">
        <v>0</v>
      </c>
      <c r="D57" s="49" t="s">
        <v>27</v>
      </c>
      <c r="E57" s="150" t="s">
        <v>28</v>
      </c>
      <c r="F57" s="85">
        <v>42</v>
      </c>
      <c r="G57" s="4">
        <v>8</v>
      </c>
      <c r="H57" s="82">
        <v>0</v>
      </c>
      <c r="I57" s="86">
        <v>1</v>
      </c>
      <c r="J57" s="85">
        <v>7</v>
      </c>
      <c r="K57" s="4">
        <v>1</v>
      </c>
      <c r="L57" s="82">
        <v>0</v>
      </c>
      <c r="M57" s="86">
        <v>0</v>
      </c>
      <c r="N57" s="85">
        <v>1</v>
      </c>
      <c r="O57" s="4">
        <v>0</v>
      </c>
      <c r="P57" s="82">
        <v>0</v>
      </c>
      <c r="Q57" s="86">
        <v>0</v>
      </c>
      <c r="R57" s="85">
        <v>0</v>
      </c>
      <c r="S57" s="4">
        <v>0</v>
      </c>
      <c r="T57" s="82">
        <v>0</v>
      </c>
      <c r="U57" s="86">
        <v>0</v>
      </c>
      <c r="V57" s="85"/>
    </row>
    <row r="58" spans="1:22" s="1" customFormat="1" x14ac:dyDescent="0.3">
      <c r="A58" s="63">
        <v>172</v>
      </c>
      <c r="B58" s="63" t="s">
        <v>30</v>
      </c>
      <c r="C58" s="63">
        <v>650</v>
      </c>
      <c r="D58" s="63" t="s">
        <v>31</v>
      </c>
      <c r="E58" s="137" t="s">
        <v>28</v>
      </c>
      <c r="F58" s="85">
        <v>0</v>
      </c>
      <c r="G58" s="4">
        <v>50</v>
      </c>
      <c r="H58" s="82">
        <v>0</v>
      </c>
      <c r="I58" s="86">
        <v>0</v>
      </c>
      <c r="J58" s="85">
        <v>2</v>
      </c>
      <c r="K58" s="4">
        <v>48</v>
      </c>
      <c r="L58" s="82">
        <v>4</v>
      </c>
      <c r="M58" s="86">
        <v>0</v>
      </c>
      <c r="N58" s="85">
        <v>8</v>
      </c>
      <c r="O58" s="4">
        <v>40</v>
      </c>
      <c r="P58" s="82">
        <v>27</v>
      </c>
      <c r="Q58" s="86">
        <v>0</v>
      </c>
      <c r="R58" s="85">
        <v>9</v>
      </c>
      <c r="S58" s="4">
        <v>31</v>
      </c>
      <c r="T58" s="82">
        <v>0</v>
      </c>
      <c r="U58" s="86">
        <v>0</v>
      </c>
      <c r="V58" s="85"/>
    </row>
    <row r="59" spans="1:22" s="1" customFormat="1" x14ac:dyDescent="0.3">
      <c r="A59" s="60">
        <v>136</v>
      </c>
      <c r="B59" s="60" t="s">
        <v>26</v>
      </c>
      <c r="C59" s="60">
        <v>850</v>
      </c>
      <c r="D59" s="60" t="s">
        <v>31</v>
      </c>
      <c r="E59" s="141" t="s">
        <v>28</v>
      </c>
      <c r="F59" s="85">
        <v>0</v>
      </c>
      <c r="G59" s="85">
        <v>50</v>
      </c>
      <c r="H59" s="85">
        <v>0</v>
      </c>
      <c r="I59" s="85">
        <v>0</v>
      </c>
      <c r="J59" s="85">
        <v>15</v>
      </c>
      <c r="K59" s="85">
        <v>35</v>
      </c>
      <c r="L59" s="85">
        <v>1</v>
      </c>
      <c r="M59" s="85">
        <v>0</v>
      </c>
      <c r="N59" s="85">
        <v>13</v>
      </c>
      <c r="O59" s="85">
        <v>21</v>
      </c>
      <c r="P59" s="85">
        <v>1</v>
      </c>
      <c r="Q59" s="85">
        <v>0</v>
      </c>
      <c r="R59" s="85">
        <v>4</v>
      </c>
      <c r="S59" s="4">
        <v>17</v>
      </c>
      <c r="T59" s="82">
        <v>1</v>
      </c>
      <c r="U59" s="86">
        <v>0</v>
      </c>
      <c r="V59" s="85"/>
    </row>
    <row r="60" spans="1:22" s="1" customFormat="1" x14ac:dyDescent="0.3">
      <c r="A60" s="57">
        <v>100</v>
      </c>
      <c r="B60" s="57" t="s">
        <v>26</v>
      </c>
      <c r="C60" s="57">
        <v>0</v>
      </c>
      <c r="D60" s="57" t="s">
        <v>31</v>
      </c>
      <c r="E60" s="140" t="s">
        <v>28</v>
      </c>
      <c r="F60" s="85">
        <v>30</v>
      </c>
      <c r="G60" s="4">
        <v>20</v>
      </c>
      <c r="H60" s="82">
        <v>0</v>
      </c>
      <c r="I60" s="86">
        <v>1</v>
      </c>
      <c r="J60" s="85">
        <v>14</v>
      </c>
      <c r="K60" s="4">
        <v>5</v>
      </c>
      <c r="L60" s="82">
        <v>0</v>
      </c>
      <c r="M60" s="86">
        <v>0</v>
      </c>
      <c r="N60" s="85">
        <v>0</v>
      </c>
      <c r="O60" s="4">
        <v>5</v>
      </c>
      <c r="P60" s="82">
        <v>1</v>
      </c>
      <c r="Q60" s="86">
        <v>0</v>
      </c>
      <c r="R60" s="85">
        <v>0</v>
      </c>
      <c r="S60" s="4">
        <v>5</v>
      </c>
      <c r="T60" s="82">
        <v>3</v>
      </c>
      <c r="U60" s="86">
        <v>0</v>
      </c>
      <c r="V60" s="85"/>
    </row>
    <row r="61" spans="1:22" s="1" customFormat="1" x14ac:dyDescent="0.3">
      <c r="A61" s="59">
        <v>124</v>
      </c>
      <c r="B61" s="59" t="s">
        <v>26</v>
      </c>
      <c r="C61" s="59">
        <v>800</v>
      </c>
      <c r="D61" s="59" t="s">
        <v>31</v>
      </c>
      <c r="E61" s="144" t="s">
        <v>28</v>
      </c>
      <c r="F61" s="85">
        <v>1</v>
      </c>
      <c r="G61" s="4">
        <v>49</v>
      </c>
      <c r="H61" s="82">
        <v>0</v>
      </c>
      <c r="I61" s="86">
        <v>0</v>
      </c>
      <c r="J61" s="85">
        <v>21</v>
      </c>
      <c r="K61" s="4">
        <v>28</v>
      </c>
      <c r="L61" s="82">
        <v>1</v>
      </c>
      <c r="M61" s="86">
        <v>0</v>
      </c>
      <c r="N61" s="85">
        <v>12</v>
      </c>
      <c r="O61" s="4">
        <v>16</v>
      </c>
      <c r="P61" s="82">
        <v>0</v>
      </c>
      <c r="Q61" s="86">
        <v>0</v>
      </c>
      <c r="R61" s="85">
        <v>0</v>
      </c>
      <c r="S61" s="4">
        <v>16</v>
      </c>
      <c r="T61" s="82">
        <v>0</v>
      </c>
      <c r="U61" s="86">
        <v>0</v>
      </c>
      <c r="V61" s="85"/>
    </row>
    <row r="62" spans="1:22" s="1" customFormat="1" x14ac:dyDescent="0.3">
      <c r="A62" s="55">
        <v>76</v>
      </c>
      <c r="B62" s="55" t="s">
        <v>30</v>
      </c>
      <c r="C62" s="55">
        <v>500</v>
      </c>
      <c r="D62" s="55" t="s">
        <v>27</v>
      </c>
      <c r="E62" s="148" t="s">
        <v>28</v>
      </c>
      <c r="F62" s="85">
        <v>0</v>
      </c>
      <c r="G62" s="4">
        <v>49</v>
      </c>
      <c r="H62" s="82">
        <v>0</v>
      </c>
      <c r="I62" s="86">
        <v>0</v>
      </c>
      <c r="J62" s="85">
        <v>3</v>
      </c>
      <c r="K62" s="4">
        <v>46</v>
      </c>
      <c r="L62" s="82">
        <v>0</v>
      </c>
      <c r="M62" s="86">
        <v>0</v>
      </c>
      <c r="N62" s="85">
        <v>7</v>
      </c>
      <c r="O62" s="4">
        <v>39</v>
      </c>
      <c r="P62" s="82">
        <v>1</v>
      </c>
      <c r="Q62" s="86">
        <v>0</v>
      </c>
      <c r="R62" s="85">
        <v>0</v>
      </c>
      <c r="S62" s="4">
        <v>39</v>
      </c>
      <c r="T62" s="82">
        <v>9</v>
      </c>
      <c r="U62" s="86">
        <v>0</v>
      </c>
      <c r="V62" s="85" t="s">
        <v>47</v>
      </c>
    </row>
    <row r="63" spans="1:22" s="1" customFormat="1" x14ac:dyDescent="0.3">
      <c r="A63" s="64">
        <v>184</v>
      </c>
      <c r="B63" s="64" t="s">
        <v>30</v>
      </c>
      <c r="C63" s="64">
        <v>700</v>
      </c>
      <c r="D63" s="64" t="s">
        <v>31</v>
      </c>
      <c r="E63" s="139" t="s">
        <v>28</v>
      </c>
      <c r="F63" s="85">
        <v>0</v>
      </c>
      <c r="G63" s="4">
        <v>50</v>
      </c>
      <c r="H63" s="82">
        <v>0</v>
      </c>
      <c r="I63" s="86">
        <v>0</v>
      </c>
      <c r="J63" s="85">
        <v>0</v>
      </c>
      <c r="K63" s="4">
        <v>48</v>
      </c>
      <c r="L63" s="82">
        <v>0</v>
      </c>
      <c r="M63" s="86">
        <v>0</v>
      </c>
      <c r="N63" s="85">
        <v>1</v>
      </c>
      <c r="O63" s="4">
        <v>47</v>
      </c>
      <c r="P63" s="82">
        <v>0</v>
      </c>
      <c r="Q63" s="86">
        <v>0</v>
      </c>
      <c r="R63" s="85">
        <v>1</v>
      </c>
      <c r="S63" s="4">
        <v>46</v>
      </c>
      <c r="T63" s="82">
        <v>0</v>
      </c>
      <c r="U63" s="86">
        <v>0</v>
      </c>
      <c r="V63" s="156" t="s">
        <v>48</v>
      </c>
    </row>
    <row r="64" spans="1:22" s="1" customFormat="1" x14ac:dyDescent="0.3">
      <c r="A64" s="61">
        <v>148</v>
      </c>
      <c r="B64" s="61" t="s">
        <v>30</v>
      </c>
      <c r="C64" s="61">
        <v>0</v>
      </c>
      <c r="D64" s="61" t="s">
        <v>31</v>
      </c>
      <c r="E64" s="147" t="s">
        <v>28</v>
      </c>
      <c r="F64" s="85">
        <v>29</v>
      </c>
      <c r="G64" s="4">
        <v>21</v>
      </c>
      <c r="H64" s="82">
        <v>0</v>
      </c>
      <c r="I64" s="86">
        <v>0</v>
      </c>
      <c r="J64" s="85">
        <v>10</v>
      </c>
      <c r="K64" s="4">
        <v>11</v>
      </c>
      <c r="L64" s="82">
        <v>0</v>
      </c>
      <c r="M64" s="86">
        <v>0</v>
      </c>
      <c r="N64" s="85">
        <v>0</v>
      </c>
      <c r="O64" s="4">
        <v>11</v>
      </c>
      <c r="P64" s="82">
        <v>0</v>
      </c>
      <c r="Q64" s="86">
        <v>0</v>
      </c>
      <c r="R64" s="85">
        <v>0</v>
      </c>
      <c r="S64" s="4">
        <v>11</v>
      </c>
      <c r="T64" s="82">
        <v>3</v>
      </c>
      <c r="U64" s="86">
        <v>0</v>
      </c>
      <c r="V64" s="85" t="s">
        <v>49</v>
      </c>
    </row>
    <row r="65" spans="1:22" s="1" customFormat="1" x14ac:dyDescent="0.3">
      <c r="A65" s="58">
        <v>112</v>
      </c>
      <c r="B65" s="58" t="s">
        <v>26</v>
      </c>
      <c r="C65" s="58">
        <v>750</v>
      </c>
      <c r="D65" s="58" t="s">
        <v>31</v>
      </c>
      <c r="E65" s="135" t="s">
        <v>28</v>
      </c>
      <c r="F65" s="85">
        <v>0</v>
      </c>
      <c r="G65" s="4">
        <v>50</v>
      </c>
      <c r="H65" s="82">
        <v>7</v>
      </c>
      <c r="I65" s="86">
        <v>0</v>
      </c>
      <c r="J65" s="85">
        <v>25</v>
      </c>
      <c r="K65" s="4">
        <v>25</v>
      </c>
      <c r="L65" s="82">
        <v>7</v>
      </c>
      <c r="M65" s="86">
        <v>0</v>
      </c>
      <c r="N65" s="85">
        <v>10</v>
      </c>
      <c r="O65" s="4">
        <v>15</v>
      </c>
      <c r="P65" s="82">
        <v>3</v>
      </c>
      <c r="Q65" s="86">
        <v>0</v>
      </c>
      <c r="R65" s="85">
        <v>2</v>
      </c>
      <c r="S65" s="4">
        <v>13</v>
      </c>
      <c r="T65" s="82">
        <v>15</v>
      </c>
      <c r="U65" s="86">
        <v>0</v>
      </c>
      <c r="V65" s="85" t="s">
        <v>50</v>
      </c>
    </row>
    <row r="66" spans="1:22" s="1" customFormat="1" x14ac:dyDescent="0.3">
      <c r="A66" s="53">
        <v>52</v>
      </c>
      <c r="B66" s="53" t="s">
        <v>30</v>
      </c>
      <c r="C66" s="53">
        <v>0</v>
      </c>
      <c r="D66" s="53" t="s">
        <v>27</v>
      </c>
      <c r="E66" s="145" t="s">
        <v>28</v>
      </c>
      <c r="F66" s="85">
        <v>39</v>
      </c>
      <c r="G66" s="4">
        <v>11</v>
      </c>
      <c r="H66" s="82">
        <v>0</v>
      </c>
      <c r="I66" s="86">
        <v>1</v>
      </c>
      <c r="J66" s="85">
        <v>9</v>
      </c>
      <c r="K66" s="4">
        <v>2</v>
      </c>
      <c r="L66" s="82">
        <v>0</v>
      </c>
      <c r="M66" s="86">
        <v>0</v>
      </c>
      <c r="N66" s="85">
        <v>0</v>
      </c>
      <c r="O66" s="4">
        <v>2</v>
      </c>
      <c r="P66" s="82">
        <v>0</v>
      </c>
      <c r="Q66" s="86">
        <v>0</v>
      </c>
      <c r="R66" s="85">
        <v>0</v>
      </c>
      <c r="S66" s="4">
        <v>2</v>
      </c>
      <c r="T66" s="82">
        <v>0</v>
      </c>
      <c r="U66" s="86">
        <v>0</v>
      </c>
      <c r="V66" s="85"/>
    </row>
    <row r="67" spans="1:22" s="1" customFormat="1" x14ac:dyDescent="0.3">
      <c r="A67" s="54">
        <v>64</v>
      </c>
      <c r="B67" s="54" t="s">
        <v>30</v>
      </c>
      <c r="C67" s="54">
        <v>450</v>
      </c>
      <c r="D67" s="54" t="s">
        <v>27</v>
      </c>
      <c r="E67" s="146" t="s">
        <v>28</v>
      </c>
      <c r="F67" s="85">
        <v>0</v>
      </c>
      <c r="G67" s="4">
        <v>50</v>
      </c>
      <c r="H67" s="82">
        <v>0</v>
      </c>
      <c r="I67" s="86">
        <v>0</v>
      </c>
      <c r="J67" s="85">
        <v>15</v>
      </c>
      <c r="K67" s="4">
        <v>35</v>
      </c>
      <c r="L67" s="82">
        <v>0</v>
      </c>
      <c r="M67" s="86">
        <v>0</v>
      </c>
      <c r="N67" s="85">
        <v>5</v>
      </c>
      <c r="O67" s="4">
        <v>30</v>
      </c>
      <c r="P67" s="82">
        <v>0</v>
      </c>
      <c r="Q67" s="86">
        <v>3</v>
      </c>
      <c r="R67" s="85">
        <v>4</v>
      </c>
      <c r="S67" s="4">
        <v>26</v>
      </c>
      <c r="T67" s="82">
        <v>0</v>
      </c>
      <c r="U67" s="86">
        <v>4</v>
      </c>
      <c r="V67" s="85" t="s">
        <v>51</v>
      </c>
    </row>
    <row r="68" spans="1:22" s="1" customFormat="1" x14ac:dyDescent="0.3">
      <c r="A68" s="56">
        <v>88</v>
      </c>
      <c r="B68" s="56" t="s">
        <v>30</v>
      </c>
      <c r="C68" s="56">
        <v>550</v>
      </c>
      <c r="D68" s="56" t="s">
        <v>27</v>
      </c>
      <c r="E68" s="134" t="s">
        <v>28</v>
      </c>
      <c r="F68" s="85">
        <v>0</v>
      </c>
      <c r="G68" s="4">
        <v>50</v>
      </c>
      <c r="H68" s="82">
        <v>0</v>
      </c>
      <c r="I68" s="86">
        <v>0</v>
      </c>
      <c r="J68" s="85">
        <v>2</v>
      </c>
      <c r="K68" s="4">
        <v>48</v>
      </c>
      <c r="L68" s="82">
        <v>0</v>
      </c>
      <c r="M68" s="86">
        <v>0</v>
      </c>
      <c r="N68" s="85">
        <v>0</v>
      </c>
      <c r="O68" s="4">
        <v>48</v>
      </c>
      <c r="P68" s="82">
        <v>0</v>
      </c>
      <c r="Q68" s="86">
        <v>2</v>
      </c>
      <c r="R68" s="85">
        <v>0</v>
      </c>
      <c r="S68" s="4">
        <v>48</v>
      </c>
      <c r="T68" s="82">
        <v>0</v>
      </c>
      <c r="U68" s="86">
        <v>3</v>
      </c>
      <c r="V68" s="85" t="s">
        <v>52</v>
      </c>
    </row>
    <row r="69" spans="1:22" s="1" customFormat="1" x14ac:dyDescent="0.3">
      <c r="A69" s="52">
        <v>40</v>
      </c>
      <c r="B69" s="52" t="s">
        <v>26</v>
      </c>
      <c r="C69" s="52">
        <v>450</v>
      </c>
      <c r="D69" s="52" t="s">
        <v>27</v>
      </c>
      <c r="E69" s="138" t="s">
        <v>28</v>
      </c>
      <c r="F69" s="85">
        <v>7</v>
      </c>
      <c r="G69" s="4">
        <v>42</v>
      </c>
      <c r="H69" s="82">
        <v>0</v>
      </c>
      <c r="I69" s="86">
        <v>0</v>
      </c>
      <c r="J69" s="85">
        <v>34</v>
      </c>
      <c r="K69" s="4">
        <v>8</v>
      </c>
      <c r="L69" s="82">
        <v>0</v>
      </c>
      <c r="M69" s="86">
        <v>1</v>
      </c>
      <c r="N69" s="85">
        <v>0</v>
      </c>
      <c r="O69" s="4">
        <v>8</v>
      </c>
      <c r="P69" s="82">
        <v>1</v>
      </c>
      <c r="Q69" s="86">
        <v>0</v>
      </c>
      <c r="R69" s="85">
        <v>0</v>
      </c>
      <c r="S69" s="4">
        <v>8</v>
      </c>
      <c r="T69" s="82">
        <v>1</v>
      </c>
      <c r="U69" s="86">
        <v>0</v>
      </c>
      <c r="V69" s="85" t="s">
        <v>47</v>
      </c>
    </row>
    <row r="70" spans="1:22" s="1" customFormat="1" x14ac:dyDescent="0.3">
      <c r="A70" s="51">
        <v>28</v>
      </c>
      <c r="B70" s="51" t="s">
        <v>26</v>
      </c>
      <c r="C70" s="51">
        <v>400</v>
      </c>
      <c r="D70" s="51" t="s">
        <v>27</v>
      </c>
      <c r="E70" s="142" t="s">
        <v>28</v>
      </c>
      <c r="F70" s="85">
        <v>5</v>
      </c>
      <c r="G70" s="4">
        <v>45</v>
      </c>
      <c r="H70" s="82">
        <v>0</v>
      </c>
      <c r="I70" s="86">
        <v>0</v>
      </c>
      <c r="J70" s="85">
        <v>35</v>
      </c>
      <c r="K70" s="4">
        <v>10</v>
      </c>
      <c r="L70" s="82">
        <v>0</v>
      </c>
      <c r="M70" s="86">
        <v>0</v>
      </c>
      <c r="N70" s="85">
        <v>3</v>
      </c>
      <c r="O70" s="4">
        <v>7</v>
      </c>
      <c r="P70" s="82">
        <v>1</v>
      </c>
      <c r="Q70" s="86">
        <v>0</v>
      </c>
      <c r="R70" s="85">
        <v>0</v>
      </c>
      <c r="S70" s="4">
        <v>7</v>
      </c>
      <c r="T70" s="82">
        <v>2</v>
      </c>
      <c r="U70" s="86">
        <v>0</v>
      </c>
      <c r="V70" s="85"/>
    </row>
    <row r="71" spans="1:22" s="1" customFormat="1" ht="15" thickBot="1" x14ac:dyDescent="0.35">
      <c r="A71" s="89">
        <v>16</v>
      </c>
      <c r="B71" s="89" t="s">
        <v>26</v>
      </c>
      <c r="C71" s="89">
        <v>350</v>
      </c>
      <c r="D71" s="89" t="s">
        <v>27</v>
      </c>
      <c r="E71" s="151" t="s">
        <v>28</v>
      </c>
      <c r="F71" s="90">
        <v>10</v>
      </c>
      <c r="G71" s="121">
        <v>40</v>
      </c>
      <c r="H71" s="91">
        <v>0</v>
      </c>
      <c r="I71" s="92">
        <v>0</v>
      </c>
      <c r="J71" s="90">
        <v>37</v>
      </c>
      <c r="K71" s="121">
        <v>3</v>
      </c>
      <c r="L71" s="91">
        <v>0</v>
      </c>
      <c r="M71" s="92">
        <v>2</v>
      </c>
      <c r="N71" s="90">
        <v>0</v>
      </c>
      <c r="O71" s="121">
        <v>3</v>
      </c>
      <c r="P71" s="91">
        <v>0</v>
      </c>
      <c r="Q71" s="92">
        <v>0</v>
      </c>
      <c r="R71" s="90">
        <v>0</v>
      </c>
      <c r="S71" s="121">
        <v>3</v>
      </c>
      <c r="T71" s="91">
        <v>0</v>
      </c>
      <c r="U71" s="92">
        <v>0</v>
      </c>
      <c r="V71" s="85"/>
    </row>
    <row r="72" spans="1:22" ht="15" thickBot="1" x14ac:dyDescent="0.35">
      <c r="A72" s="182" t="s">
        <v>22</v>
      </c>
      <c r="B72" s="182"/>
      <c r="C72" s="182"/>
      <c r="D72" s="182"/>
      <c r="E72" s="182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84"/>
    </row>
    <row r="73" spans="1:22" x14ac:dyDescent="0.3">
      <c r="A73" s="180" t="s">
        <v>53</v>
      </c>
      <c r="B73" s="180"/>
      <c r="C73" s="180"/>
      <c r="D73" s="180"/>
      <c r="E73" s="180"/>
      <c r="F73" s="88" t="s">
        <v>37</v>
      </c>
      <c r="G73" s="120" t="s">
        <v>38</v>
      </c>
      <c r="H73" s="87" t="s">
        <v>39</v>
      </c>
      <c r="I73" s="94" t="s">
        <v>40</v>
      </c>
      <c r="J73" s="88" t="s">
        <v>37</v>
      </c>
      <c r="K73" s="120" t="s">
        <v>38</v>
      </c>
      <c r="L73" s="87" t="s">
        <v>39</v>
      </c>
      <c r="M73" s="94" t="s">
        <v>40</v>
      </c>
      <c r="N73" s="88" t="s">
        <v>37</v>
      </c>
      <c r="O73" s="120" t="s">
        <v>38</v>
      </c>
      <c r="P73" s="87" t="s">
        <v>39</v>
      </c>
      <c r="Q73" s="94" t="s">
        <v>40</v>
      </c>
      <c r="R73" s="88" t="s">
        <v>37</v>
      </c>
      <c r="S73" s="120" t="s">
        <v>38</v>
      </c>
      <c r="T73" s="87" t="s">
        <v>39</v>
      </c>
      <c r="U73" s="94" t="s">
        <v>40</v>
      </c>
      <c r="V73" s="84"/>
    </row>
    <row r="74" spans="1:22" s="1" customFormat="1" x14ac:dyDescent="0.3">
      <c r="A74" s="61">
        <v>149</v>
      </c>
      <c r="B74" s="61" t="s">
        <v>30</v>
      </c>
      <c r="C74" s="61">
        <v>0</v>
      </c>
      <c r="D74" s="61" t="s">
        <v>31</v>
      </c>
      <c r="E74" s="147" t="s">
        <v>28</v>
      </c>
      <c r="F74" s="85">
        <v>28</v>
      </c>
      <c r="G74" s="4">
        <v>22</v>
      </c>
      <c r="H74" s="82">
        <v>0</v>
      </c>
      <c r="I74" s="86">
        <v>0</v>
      </c>
      <c r="J74" s="85">
        <v>18</v>
      </c>
      <c r="K74" s="4">
        <v>4</v>
      </c>
      <c r="L74" s="82">
        <v>0</v>
      </c>
      <c r="M74" s="86">
        <v>0</v>
      </c>
      <c r="N74" s="85">
        <v>2</v>
      </c>
      <c r="O74" s="4">
        <v>2</v>
      </c>
      <c r="P74" s="82">
        <v>0</v>
      </c>
      <c r="Q74" s="86">
        <v>0</v>
      </c>
      <c r="R74" s="85">
        <v>0</v>
      </c>
      <c r="S74" s="4">
        <v>2</v>
      </c>
      <c r="T74" s="82">
        <v>0</v>
      </c>
      <c r="U74" s="86">
        <v>0</v>
      </c>
      <c r="V74" s="85"/>
    </row>
    <row r="75" spans="1:22" s="1" customFormat="1" x14ac:dyDescent="0.3">
      <c r="A75" s="55">
        <v>77</v>
      </c>
      <c r="B75" s="55" t="s">
        <v>30</v>
      </c>
      <c r="C75" s="55">
        <v>500</v>
      </c>
      <c r="D75" s="55" t="s">
        <v>27</v>
      </c>
      <c r="E75" s="148" t="s">
        <v>28</v>
      </c>
      <c r="F75" s="85">
        <v>0</v>
      </c>
      <c r="G75" s="4">
        <v>49</v>
      </c>
      <c r="H75" s="82">
        <v>0</v>
      </c>
      <c r="I75" s="86">
        <v>0</v>
      </c>
      <c r="J75" s="85">
        <v>3</v>
      </c>
      <c r="K75" s="4">
        <v>47</v>
      </c>
      <c r="L75" s="82">
        <v>0</v>
      </c>
      <c r="M75" s="86">
        <v>0</v>
      </c>
      <c r="N75" s="85">
        <v>1</v>
      </c>
      <c r="O75" s="4">
        <v>46</v>
      </c>
      <c r="P75" s="82">
        <v>0</v>
      </c>
      <c r="Q75" s="86">
        <v>0</v>
      </c>
      <c r="R75" s="85">
        <v>0</v>
      </c>
      <c r="S75" s="4">
        <v>47</v>
      </c>
      <c r="T75" s="82">
        <v>0</v>
      </c>
      <c r="U75" s="86">
        <v>1</v>
      </c>
      <c r="V75" s="85"/>
    </row>
    <row r="76" spans="1:22" s="1" customFormat="1" x14ac:dyDescent="0.3">
      <c r="A76" s="63">
        <v>173</v>
      </c>
      <c r="B76" s="63" t="s">
        <v>30</v>
      </c>
      <c r="C76" s="63">
        <v>650</v>
      </c>
      <c r="D76" s="63" t="s">
        <v>31</v>
      </c>
      <c r="E76" s="137" t="s">
        <v>28</v>
      </c>
      <c r="F76" s="85">
        <v>0</v>
      </c>
      <c r="G76" s="4">
        <v>48</v>
      </c>
      <c r="H76" s="82">
        <v>0</v>
      </c>
      <c r="I76" s="86">
        <v>0</v>
      </c>
      <c r="J76" s="85">
        <v>2</v>
      </c>
      <c r="K76" s="4">
        <v>48</v>
      </c>
      <c r="L76" s="82">
        <v>1</v>
      </c>
      <c r="M76" s="86">
        <v>0</v>
      </c>
      <c r="N76" s="85">
        <v>10</v>
      </c>
      <c r="O76" s="4">
        <v>38</v>
      </c>
      <c r="P76" s="82">
        <v>50</v>
      </c>
      <c r="Q76" s="86">
        <v>0</v>
      </c>
      <c r="R76" s="85">
        <v>9</v>
      </c>
      <c r="S76" s="4">
        <v>29</v>
      </c>
      <c r="T76" s="82">
        <v>38</v>
      </c>
      <c r="U76" s="86">
        <v>0</v>
      </c>
      <c r="V76" s="85"/>
    </row>
    <row r="77" spans="1:22" s="1" customFormat="1" x14ac:dyDescent="0.3">
      <c r="A77" s="51">
        <v>29</v>
      </c>
      <c r="B77" s="51" t="s">
        <v>26</v>
      </c>
      <c r="C77" s="51">
        <v>400</v>
      </c>
      <c r="D77" s="51" t="s">
        <v>27</v>
      </c>
      <c r="E77" s="142" t="s">
        <v>28</v>
      </c>
      <c r="F77" s="85">
        <v>9</v>
      </c>
      <c r="G77" s="4">
        <v>41</v>
      </c>
      <c r="H77" s="82">
        <v>0</v>
      </c>
      <c r="I77" s="86">
        <v>0</v>
      </c>
      <c r="J77" s="85">
        <v>37</v>
      </c>
      <c r="K77" s="4">
        <v>4</v>
      </c>
      <c r="L77" s="82">
        <v>0</v>
      </c>
      <c r="M77" s="86">
        <v>1</v>
      </c>
      <c r="N77" s="85">
        <v>0</v>
      </c>
      <c r="O77" s="4">
        <v>4</v>
      </c>
      <c r="P77" s="82">
        <v>0</v>
      </c>
      <c r="Q77" s="86">
        <v>0</v>
      </c>
      <c r="R77" s="85">
        <v>0</v>
      </c>
      <c r="S77" s="4">
        <v>4</v>
      </c>
      <c r="T77" s="82">
        <v>1</v>
      </c>
      <c r="U77" s="86">
        <v>0</v>
      </c>
      <c r="V77" s="85"/>
    </row>
    <row r="78" spans="1:22" s="1" customFormat="1" x14ac:dyDescent="0.3">
      <c r="A78" s="50">
        <v>17</v>
      </c>
      <c r="B78" s="50" t="s">
        <v>26</v>
      </c>
      <c r="C78" s="50">
        <v>350</v>
      </c>
      <c r="D78" s="50" t="s">
        <v>27</v>
      </c>
      <c r="E78" s="136" t="s">
        <v>28</v>
      </c>
      <c r="F78" s="85">
        <v>20</v>
      </c>
      <c r="G78" s="4">
        <v>30</v>
      </c>
      <c r="H78" s="82">
        <v>0</v>
      </c>
      <c r="I78" s="86">
        <v>0</v>
      </c>
      <c r="J78" s="85">
        <v>28</v>
      </c>
      <c r="K78" s="4">
        <v>2</v>
      </c>
      <c r="L78" s="82">
        <v>0</v>
      </c>
      <c r="M78" s="86">
        <v>0</v>
      </c>
      <c r="N78" s="85">
        <v>0</v>
      </c>
      <c r="O78" s="4">
        <v>2</v>
      </c>
      <c r="P78" s="82">
        <v>1</v>
      </c>
      <c r="Q78" s="86">
        <v>0</v>
      </c>
      <c r="R78" s="85">
        <v>0</v>
      </c>
      <c r="S78" s="4">
        <v>2</v>
      </c>
      <c r="T78" s="82">
        <v>2</v>
      </c>
      <c r="U78" s="86">
        <v>0</v>
      </c>
      <c r="V78" s="85"/>
    </row>
    <row r="79" spans="1:22" s="1" customFormat="1" x14ac:dyDescent="0.3">
      <c r="A79" s="54">
        <v>65</v>
      </c>
      <c r="B79" s="54" t="s">
        <v>30</v>
      </c>
      <c r="C79" s="54">
        <v>450</v>
      </c>
      <c r="D79" s="54" t="s">
        <v>27</v>
      </c>
      <c r="E79" s="146" t="s">
        <v>28</v>
      </c>
      <c r="F79" s="85">
        <v>0</v>
      </c>
      <c r="G79" s="4">
        <v>50</v>
      </c>
      <c r="H79" s="82">
        <v>0</v>
      </c>
      <c r="I79" s="86">
        <v>0</v>
      </c>
      <c r="J79" s="85">
        <v>15</v>
      </c>
      <c r="K79" s="4">
        <v>35</v>
      </c>
      <c r="L79" s="82">
        <v>0</v>
      </c>
      <c r="M79" s="86">
        <v>1</v>
      </c>
      <c r="N79" s="85">
        <v>5</v>
      </c>
      <c r="O79" s="4">
        <v>30</v>
      </c>
      <c r="P79" s="82">
        <v>0</v>
      </c>
      <c r="Q79" s="86">
        <v>1</v>
      </c>
      <c r="R79" s="85">
        <v>5</v>
      </c>
      <c r="S79" s="4">
        <v>25</v>
      </c>
      <c r="T79" s="82">
        <v>0</v>
      </c>
      <c r="U79" s="86">
        <v>0</v>
      </c>
      <c r="V79" s="85" t="s">
        <v>50</v>
      </c>
    </row>
    <row r="80" spans="1:22" s="1" customFormat="1" x14ac:dyDescent="0.3">
      <c r="A80" s="62">
        <v>161</v>
      </c>
      <c r="B80" s="62" t="s">
        <v>30</v>
      </c>
      <c r="C80" s="62">
        <v>600</v>
      </c>
      <c r="D80" s="62" t="s">
        <v>31</v>
      </c>
      <c r="E80" s="143" t="s">
        <v>28</v>
      </c>
      <c r="F80" s="85">
        <v>0</v>
      </c>
      <c r="G80" s="4">
        <v>50</v>
      </c>
      <c r="H80" s="82">
        <v>0</v>
      </c>
      <c r="I80" s="86">
        <v>0</v>
      </c>
      <c r="J80" s="85">
        <v>2</v>
      </c>
      <c r="K80" s="4">
        <v>47</v>
      </c>
      <c r="L80" s="82">
        <v>0</v>
      </c>
      <c r="M80" s="86">
        <v>0</v>
      </c>
      <c r="N80" s="85">
        <v>11</v>
      </c>
      <c r="O80" s="4">
        <v>37</v>
      </c>
      <c r="P80" s="82">
        <v>3</v>
      </c>
      <c r="Q80" s="86">
        <v>0</v>
      </c>
      <c r="R80" s="85">
        <v>15</v>
      </c>
      <c r="S80" s="4">
        <v>22</v>
      </c>
      <c r="T80" s="82">
        <v>3</v>
      </c>
      <c r="U80" s="86">
        <v>0</v>
      </c>
      <c r="V80" s="85"/>
    </row>
    <row r="81" spans="1:22" s="1" customFormat="1" x14ac:dyDescent="0.3">
      <c r="A81" s="58">
        <v>113</v>
      </c>
      <c r="B81" s="58" t="s">
        <v>26</v>
      </c>
      <c r="C81" s="58">
        <v>750</v>
      </c>
      <c r="D81" s="58" t="s">
        <v>31</v>
      </c>
      <c r="E81" s="135" t="s">
        <v>28</v>
      </c>
      <c r="F81" s="85">
        <v>0</v>
      </c>
      <c r="G81" s="4">
        <v>50</v>
      </c>
      <c r="H81" s="82">
        <v>0</v>
      </c>
      <c r="I81" s="86">
        <v>0</v>
      </c>
      <c r="J81" s="85">
        <v>28</v>
      </c>
      <c r="K81" s="4">
        <v>22</v>
      </c>
      <c r="L81" s="82">
        <v>50</v>
      </c>
      <c r="M81" s="86">
        <v>0</v>
      </c>
      <c r="N81" s="85">
        <v>5</v>
      </c>
      <c r="O81" s="4">
        <v>17</v>
      </c>
      <c r="P81" s="82">
        <v>50</v>
      </c>
      <c r="Q81" s="86">
        <v>0</v>
      </c>
      <c r="R81" s="85">
        <v>0</v>
      </c>
      <c r="S81" s="4">
        <v>17</v>
      </c>
      <c r="T81" s="82">
        <v>17</v>
      </c>
      <c r="U81" s="86">
        <v>0</v>
      </c>
      <c r="V81" s="85"/>
    </row>
    <row r="82" spans="1:22" s="1" customFormat="1" x14ac:dyDescent="0.3">
      <c r="A82" s="53">
        <v>53</v>
      </c>
      <c r="B82" s="53" t="s">
        <v>30</v>
      </c>
      <c r="C82" s="53">
        <v>0</v>
      </c>
      <c r="D82" s="53" t="s">
        <v>27</v>
      </c>
      <c r="E82" s="145" t="s">
        <v>28</v>
      </c>
      <c r="F82" s="85">
        <v>40</v>
      </c>
      <c r="G82" s="4">
        <v>10</v>
      </c>
      <c r="H82" s="82">
        <v>1</v>
      </c>
      <c r="I82" s="86">
        <v>0</v>
      </c>
      <c r="J82" s="85">
        <v>7</v>
      </c>
      <c r="K82" s="4">
        <v>2</v>
      </c>
      <c r="L82" s="82">
        <v>1</v>
      </c>
      <c r="M82" s="86">
        <v>2</v>
      </c>
      <c r="N82" s="85">
        <v>0</v>
      </c>
      <c r="O82" s="4">
        <v>2</v>
      </c>
      <c r="P82" s="82">
        <v>1</v>
      </c>
      <c r="Q82" s="86">
        <v>0</v>
      </c>
      <c r="R82" s="85">
        <v>0</v>
      </c>
      <c r="S82" s="4">
        <v>2</v>
      </c>
      <c r="T82" s="82">
        <v>1</v>
      </c>
      <c r="U82" s="86">
        <v>0</v>
      </c>
      <c r="V82" s="85"/>
    </row>
    <row r="83" spans="1:22" s="1" customFormat="1" x14ac:dyDescent="0.3">
      <c r="A83" s="49">
        <v>5</v>
      </c>
      <c r="B83" s="49" t="s">
        <v>26</v>
      </c>
      <c r="C83" s="49">
        <v>0</v>
      </c>
      <c r="D83" s="49" t="s">
        <v>27</v>
      </c>
      <c r="E83" s="150" t="s">
        <v>28</v>
      </c>
      <c r="F83" s="85">
        <v>38</v>
      </c>
      <c r="G83" s="4">
        <v>12</v>
      </c>
      <c r="H83" s="82">
        <v>0</v>
      </c>
      <c r="I83" s="86">
        <v>0</v>
      </c>
      <c r="J83" s="85">
        <v>4</v>
      </c>
      <c r="K83" s="4">
        <v>3</v>
      </c>
      <c r="L83" s="82">
        <v>0</v>
      </c>
      <c r="M83" s="86">
        <v>0</v>
      </c>
      <c r="N83" s="85">
        <v>0</v>
      </c>
      <c r="O83" s="4">
        <v>3</v>
      </c>
      <c r="P83" s="82">
        <v>0</v>
      </c>
      <c r="Q83" s="86">
        <v>0</v>
      </c>
      <c r="R83" s="85">
        <v>0</v>
      </c>
      <c r="S83" s="4">
        <v>3</v>
      </c>
      <c r="T83" s="82">
        <v>0</v>
      </c>
      <c r="U83" s="86">
        <v>0</v>
      </c>
      <c r="V83" s="85"/>
    </row>
    <row r="84" spans="1:22" s="1" customFormat="1" x14ac:dyDescent="0.3">
      <c r="A84" s="60">
        <v>137</v>
      </c>
      <c r="B84" s="60" t="s">
        <v>26</v>
      </c>
      <c r="C84" s="60">
        <v>850</v>
      </c>
      <c r="D84" s="60" t="s">
        <v>31</v>
      </c>
      <c r="E84" s="141" t="s">
        <v>28</v>
      </c>
      <c r="F84" s="85">
        <v>0</v>
      </c>
      <c r="G84" s="4">
        <v>50</v>
      </c>
      <c r="H84" s="82">
        <v>3</v>
      </c>
      <c r="I84" s="86">
        <v>0</v>
      </c>
      <c r="J84" s="85">
        <v>18</v>
      </c>
      <c r="K84" s="4">
        <v>32</v>
      </c>
      <c r="L84" s="82">
        <v>2</v>
      </c>
      <c r="M84" s="86">
        <v>0</v>
      </c>
      <c r="N84" s="85">
        <v>7</v>
      </c>
      <c r="O84" s="4">
        <v>25</v>
      </c>
      <c r="P84" s="82">
        <v>1</v>
      </c>
      <c r="Q84" s="86">
        <v>0</v>
      </c>
      <c r="R84" s="85">
        <v>0</v>
      </c>
      <c r="S84" s="4">
        <v>25</v>
      </c>
      <c r="T84" s="82">
        <v>25</v>
      </c>
      <c r="U84" s="86">
        <v>1</v>
      </c>
      <c r="V84" s="85" t="s">
        <v>50</v>
      </c>
    </row>
    <row r="85" spans="1:22" s="1" customFormat="1" x14ac:dyDescent="0.3">
      <c r="A85" s="64">
        <v>185</v>
      </c>
      <c r="B85" s="64" t="s">
        <v>30</v>
      </c>
      <c r="C85" s="64">
        <v>700</v>
      </c>
      <c r="D85" s="64" t="s">
        <v>31</v>
      </c>
      <c r="E85" s="139" t="s">
        <v>28</v>
      </c>
      <c r="F85" s="85">
        <v>0</v>
      </c>
      <c r="G85" s="4">
        <v>50</v>
      </c>
      <c r="H85" s="82">
        <v>0</v>
      </c>
      <c r="I85" s="86">
        <v>0</v>
      </c>
      <c r="J85" s="85">
        <v>10</v>
      </c>
      <c r="K85" s="4">
        <v>40</v>
      </c>
      <c r="L85" s="82">
        <v>50</v>
      </c>
      <c r="M85" s="86">
        <v>0</v>
      </c>
      <c r="N85" s="85">
        <v>24</v>
      </c>
      <c r="O85" s="4">
        <v>16</v>
      </c>
      <c r="P85" s="82">
        <v>1</v>
      </c>
      <c r="Q85" s="86">
        <v>0</v>
      </c>
      <c r="R85" s="85">
        <v>6</v>
      </c>
      <c r="S85" s="4">
        <v>10</v>
      </c>
      <c r="T85" s="82">
        <v>0</v>
      </c>
      <c r="U85" s="86">
        <v>0</v>
      </c>
      <c r="V85" s="85"/>
    </row>
    <row r="86" spans="1:22" s="1" customFormat="1" x14ac:dyDescent="0.3">
      <c r="A86" s="52">
        <v>41</v>
      </c>
      <c r="B86" s="52" t="s">
        <v>26</v>
      </c>
      <c r="C86" s="52">
        <v>450</v>
      </c>
      <c r="D86" s="52" t="s">
        <v>27</v>
      </c>
      <c r="E86" s="138" t="s">
        <v>28</v>
      </c>
      <c r="F86" s="85">
        <v>4</v>
      </c>
      <c r="G86" s="4">
        <v>46</v>
      </c>
      <c r="H86" s="82">
        <v>0</v>
      </c>
      <c r="I86" s="86">
        <v>0</v>
      </c>
      <c r="J86" s="85">
        <v>30</v>
      </c>
      <c r="K86" s="4">
        <v>16</v>
      </c>
      <c r="L86" s="82">
        <v>2</v>
      </c>
      <c r="M86" s="86">
        <v>0</v>
      </c>
      <c r="N86" s="85">
        <v>2</v>
      </c>
      <c r="O86" s="4">
        <v>14</v>
      </c>
      <c r="P86" s="82">
        <v>0</v>
      </c>
      <c r="Q86" s="86">
        <v>0</v>
      </c>
      <c r="R86" s="85">
        <v>0</v>
      </c>
      <c r="S86" s="4">
        <v>14</v>
      </c>
      <c r="T86" s="82">
        <v>0</v>
      </c>
      <c r="U86" s="86">
        <v>0</v>
      </c>
      <c r="V86" s="85"/>
    </row>
    <row r="87" spans="1:22" s="1" customFormat="1" x14ac:dyDescent="0.3">
      <c r="A87" s="59">
        <v>125</v>
      </c>
      <c r="B87" s="59" t="s">
        <v>26</v>
      </c>
      <c r="C87" s="59">
        <v>800</v>
      </c>
      <c r="D87" s="59" t="s">
        <v>31</v>
      </c>
      <c r="E87" s="144" t="s">
        <v>28</v>
      </c>
      <c r="F87" s="85">
        <v>2</v>
      </c>
      <c r="G87" s="4">
        <v>48</v>
      </c>
      <c r="H87" s="82">
        <v>3</v>
      </c>
      <c r="I87" s="86">
        <v>0</v>
      </c>
      <c r="J87" s="85">
        <v>22</v>
      </c>
      <c r="K87" s="4">
        <v>26</v>
      </c>
      <c r="L87" s="82">
        <v>6</v>
      </c>
      <c r="M87" s="86">
        <v>0</v>
      </c>
      <c r="N87" s="85">
        <v>10</v>
      </c>
      <c r="O87" s="4">
        <v>16</v>
      </c>
      <c r="P87" s="82">
        <v>0</v>
      </c>
      <c r="Q87" s="86">
        <v>0</v>
      </c>
      <c r="R87" s="85">
        <v>2</v>
      </c>
      <c r="S87" s="4">
        <v>14</v>
      </c>
      <c r="T87" s="82">
        <v>4</v>
      </c>
      <c r="U87" s="86">
        <v>0</v>
      </c>
      <c r="V87" s="85"/>
    </row>
    <row r="88" spans="1:22" s="1" customFormat="1" x14ac:dyDescent="0.3">
      <c r="A88" s="57">
        <v>101</v>
      </c>
      <c r="B88" s="57" t="s">
        <v>26</v>
      </c>
      <c r="C88" s="57">
        <v>0</v>
      </c>
      <c r="D88" s="57" t="s">
        <v>31</v>
      </c>
      <c r="E88" s="140" t="s">
        <v>28</v>
      </c>
      <c r="F88" s="85">
        <v>33</v>
      </c>
      <c r="G88" s="4">
        <v>17</v>
      </c>
      <c r="H88" s="82">
        <v>0</v>
      </c>
      <c r="I88" s="86">
        <v>0</v>
      </c>
      <c r="J88" s="85">
        <v>13</v>
      </c>
      <c r="K88" s="4">
        <v>4</v>
      </c>
      <c r="L88" s="82">
        <v>0</v>
      </c>
      <c r="M88" s="86">
        <v>0</v>
      </c>
      <c r="N88" s="85">
        <v>1</v>
      </c>
      <c r="O88" s="4">
        <v>3</v>
      </c>
      <c r="P88" s="82">
        <v>0</v>
      </c>
      <c r="Q88" s="86">
        <v>0</v>
      </c>
      <c r="R88" s="85">
        <v>0</v>
      </c>
      <c r="S88" s="4">
        <v>3</v>
      </c>
      <c r="T88" s="82">
        <v>2</v>
      </c>
      <c r="U88" s="86">
        <v>0</v>
      </c>
      <c r="V88" s="85"/>
    </row>
    <row r="89" spans="1:22" s="1" customFormat="1" ht="15" thickBot="1" x14ac:dyDescent="0.35">
      <c r="A89" s="96">
        <v>89</v>
      </c>
      <c r="B89" s="96" t="s">
        <v>30</v>
      </c>
      <c r="C89" s="96">
        <v>550</v>
      </c>
      <c r="D89" s="96" t="s">
        <v>27</v>
      </c>
      <c r="E89" s="152" t="s">
        <v>28</v>
      </c>
      <c r="F89" s="90">
        <v>0</v>
      </c>
      <c r="G89" s="121">
        <v>50</v>
      </c>
      <c r="H89" s="91">
        <v>0</v>
      </c>
      <c r="I89" s="92">
        <v>0</v>
      </c>
      <c r="J89" s="90">
        <v>1</v>
      </c>
      <c r="K89" s="121">
        <v>49</v>
      </c>
      <c r="L89" s="91">
        <v>0</v>
      </c>
      <c r="M89" s="92">
        <v>0</v>
      </c>
      <c r="N89" s="90">
        <v>0</v>
      </c>
      <c r="O89" s="121">
        <v>49</v>
      </c>
      <c r="P89" s="91">
        <v>0</v>
      </c>
      <c r="Q89" s="92">
        <v>0</v>
      </c>
      <c r="R89" s="90">
        <v>0</v>
      </c>
      <c r="S89" s="121">
        <v>49</v>
      </c>
      <c r="T89" s="91">
        <v>0</v>
      </c>
      <c r="U89" s="92">
        <v>3</v>
      </c>
      <c r="V89" s="85" t="s">
        <v>50</v>
      </c>
    </row>
    <row r="90" spans="1:22" x14ac:dyDescent="0.3">
      <c r="A90" s="180" t="s">
        <v>54</v>
      </c>
      <c r="B90" s="180"/>
      <c r="C90" s="180"/>
      <c r="D90" s="180"/>
      <c r="E90" s="180"/>
      <c r="F90" s="88" t="s">
        <v>37</v>
      </c>
      <c r="G90" s="120" t="s">
        <v>38</v>
      </c>
      <c r="H90" s="87" t="s">
        <v>39</v>
      </c>
      <c r="I90" s="94" t="s">
        <v>40</v>
      </c>
      <c r="J90" s="88" t="s">
        <v>37</v>
      </c>
      <c r="K90" s="120" t="s">
        <v>38</v>
      </c>
      <c r="L90" s="87" t="s">
        <v>39</v>
      </c>
      <c r="M90" s="94" t="s">
        <v>40</v>
      </c>
      <c r="N90" s="88" t="s">
        <v>37</v>
      </c>
      <c r="O90" s="120" t="s">
        <v>38</v>
      </c>
      <c r="P90" s="87" t="s">
        <v>39</v>
      </c>
      <c r="Q90" s="94" t="s">
        <v>40</v>
      </c>
      <c r="R90" s="88" t="s">
        <v>37</v>
      </c>
      <c r="S90" s="120" t="s">
        <v>38</v>
      </c>
      <c r="T90" s="87" t="s">
        <v>39</v>
      </c>
      <c r="U90" s="94" t="s">
        <v>40</v>
      </c>
      <c r="V90" s="84"/>
    </row>
    <row r="91" spans="1:22" s="1" customFormat="1" x14ac:dyDescent="0.3">
      <c r="A91" s="61">
        <v>150</v>
      </c>
      <c r="B91" s="61" t="s">
        <v>30</v>
      </c>
      <c r="C91" s="61">
        <v>0</v>
      </c>
      <c r="D91" s="61" t="s">
        <v>31</v>
      </c>
      <c r="E91" s="147" t="s">
        <v>28</v>
      </c>
      <c r="F91" s="85">
        <v>33</v>
      </c>
      <c r="G91" s="4">
        <v>17</v>
      </c>
      <c r="H91" s="82">
        <v>0</v>
      </c>
      <c r="I91" s="86">
        <v>0</v>
      </c>
      <c r="J91" s="85">
        <v>11</v>
      </c>
      <c r="K91" s="4">
        <v>6</v>
      </c>
      <c r="L91" s="82">
        <v>0</v>
      </c>
      <c r="M91" s="86">
        <v>0</v>
      </c>
      <c r="N91" s="85">
        <v>0</v>
      </c>
      <c r="O91" s="4">
        <v>6</v>
      </c>
      <c r="P91" s="82">
        <v>0</v>
      </c>
      <c r="Q91" s="86">
        <v>0</v>
      </c>
      <c r="R91" s="85">
        <v>0</v>
      </c>
      <c r="S91" s="4">
        <v>6</v>
      </c>
      <c r="T91" s="82">
        <v>0</v>
      </c>
      <c r="U91" s="86">
        <v>0</v>
      </c>
      <c r="V91" s="85" t="s">
        <v>55</v>
      </c>
    </row>
    <row r="92" spans="1:22" s="1" customFormat="1" x14ac:dyDescent="0.3">
      <c r="A92" s="55">
        <v>78</v>
      </c>
      <c r="B92" s="55" t="s">
        <v>30</v>
      </c>
      <c r="C92" s="55">
        <v>500</v>
      </c>
      <c r="D92" s="55" t="s">
        <v>27</v>
      </c>
      <c r="E92" s="148" t="s">
        <v>28</v>
      </c>
      <c r="F92" s="85">
        <v>1</v>
      </c>
      <c r="G92" s="4">
        <v>49</v>
      </c>
      <c r="H92" s="82">
        <v>0</v>
      </c>
      <c r="I92" s="86">
        <v>0</v>
      </c>
      <c r="J92" s="85">
        <v>5</v>
      </c>
      <c r="K92" s="4">
        <v>45</v>
      </c>
      <c r="L92" s="82">
        <v>0</v>
      </c>
      <c r="M92" s="86">
        <v>0</v>
      </c>
      <c r="N92" s="85">
        <v>2</v>
      </c>
      <c r="O92" s="4">
        <v>43</v>
      </c>
      <c r="P92" s="82">
        <v>0</v>
      </c>
      <c r="Q92" s="86">
        <v>0</v>
      </c>
      <c r="R92" s="85">
        <v>0</v>
      </c>
      <c r="S92" s="4">
        <v>43</v>
      </c>
      <c r="T92" s="82">
        <v>0</v>
      </c>
      <c r="U92" s="86">
        <v>1</v>
      </c>
      <c r="V92" s="85"/>
    </row>
    <row r="93" spans="1:22" s="1" customFormat="1" x14ac:dyDescent="0.3">
      <c r="A93" s="63">
        <v>174</v>
      </c>
      <c r="B93" s="63" t="s">
        <v>30</v>
      </c>
      <c r="C93" s="63">
        <v>650</v>
      </c>
      <c r="D93" s="63" t="s">
        <v>31</v>
      </c>
      <c r="E93" s="137" t="s">
        <v>28</v>
      </c>
      <c r="F93" s="85">
        <v>0</v>
      </c>
      <c r="G93" s="4">
        <v>50</v>
      </c>
      <c r="H93" s="82">
        <v>0</v>
      </c>
      <c r="I93" s="86">
        <v>0</v>
      </c>
      <c r="J93" s="85">
        <v>11</v>
      </c>
      <c r="K93" s="4">
        <v>39</v>
      </c>
      <c r="L93" s="82">
        <v>5</v>
      </c>
      <c r="M93" s="86">
        <v>0</v>
      </c>
      <c r="N93" s="85">
        <v>18</v>
      </c>
      <c r="O93" s="4">
        <v>21</v>
      </c>
      <c r="P93" s="82">
        <v>13</v>
      </c>
      <c r="Q93" s="86">
        <v>0</v>
      </c>
      <c r="R93" s="85">
        <v>9</v>
      </c>
      <c r="S93" s="4">
        <v>12</v>
      </c>
      <c r="T93" s="82">
        <v>8</v>
      </c>
      <c r="U93" s="86">
        <v>0</v>
      </c>
      <c r="V93" s="85" t="s">
        <v>56</v>
      </c>
    </row>
    <row r="94" spans="1:22" s="1" customFormat="1" x14ac:dyDescent="0.3">
      <c r="A94" s="51">
        <v>30</v>
      </c>
      <c r="B94" s="51" t="s">
        <v>26</v>
      </c>
      <c r="C94" s="51">
        <v>400</v>
      </c>
      <c r="D94" s="51" t="s">
        <v>27</v>
      </c>
      <c r="E94" s="142" t="s">
        <v>28</v>
      </c>
      <c r="F94" s="85">
        <v>4</v>
      </c>
      <c r="G94" s="4">
        <v>46</v>
      </c>
      <c r="H94" s="82">
        <v>0</v>
      </c>
      <c r="I94" s="86">
        <v>0</v>
      </c>
      <c r="J94" s="85">
        <v>32</v>
      </c>
      <c r="K94" s="4">
        <v>14</v>
      </c>
      <c r="L94" s="82">
        <v>0</v>
      </c>
      <c r="M94" s="86">
        <v>0</v>
      </c>
      <c r="N94" s="85">
        <v>1</v>
      </c>
      <c r="O94" s="4">
        <v>13</v>
      </c>
      <c r="P94" s="82">
        <v>1</v>
      </c>
      <c r="Q94" s="86">
        <v>0</v>
      </c>
      <c r="R94" s="85">
        <v>0</v>
      </c>
      <c r="S94" s="4">
        <v>13</v>
      </c>
      <c r="T94" s="82">
        <v>1</v>
      </c>
      <c r="U94" s="86">
        <v>0</v>
      </c>
      <c r="V94" s="85"/>
    </row>
    <row r="95" spans="1:22" s="1" customFormat="1" x14ac:dyDescent="0.3">
      <c r="A95" s="50">
        <v>18</v>
      </c>
      <c r="B95" s="50" t="s">
        <v>26</v>
      </c>
      <c r="C95" s="50">
        <v>350</v>
      </c>
      <c r="D95" s="50" t="s">
        <v>27</v>
      </c>
      <c r="E95" s="136" t="s">
        <v>28</v>
      </c>
      <c r="F95" s="85">
        <v>16</v>
      </c>
      <c r="G95" s="4">
        <v>34</v>
      </c>
      <c r="H95" s="82">
        <v>0</v>
      </c>
      <c r="I95" s="86">
        <v>0</v>
      </c>
      <c r="J95" s="85">
        <v>30</v>
      </c>
      <c r="K95" s="4">
        <v>4</v>
      </c>
      <c r="L95" s="82">
        <v>0</v>
      </c>
      <c r="M95" s="86">
        <v>0</v>
      </c>
      <c r="N95" s="85">
        <v>0</v>
      </c>
      <c r="O95" s="4">
        <v>4</v>
      </c>
      <c r="P95" s="82">
        <v>1</v>
      </c>
      <c r="Q95" s="86">
        <v>0</v>
      </c>
      <c r="R95" s="85">
        <v>0</v>
      </c>
      <c r="S95" s="4">
        <v>4</v>
      </c>
      <c r="T95" s="82">
        <v>1</v>
      </c>
      <c r="U95" s="86">
        <v>0</v>
      </c>
      <c r="V95" s="85"/>
    </row>
    <row r="96" spans="1:22" s="1" customFormat="1" x14ac:dyDescent="0.3">
      <c r="A96" s="54">
        <v>66</v>
      </c>
      <c r="B96" s="54" t="s">
        <v>30</v>
      </c>
      <c r="C96" s="54">
        <v>450</v>
      </c>
      <c r="D96" s="54" t="s">
        <v>27</v>
      </c>
      <c r="E96" s="146" t="s">
        <v>28</v>
      </c>
      <c r="F96" s="85">
        <v>0</v>
      </c>
      <c r="G96" s="4">
        <v>50</v>
      </c>
      <c r="H96" s="82">
        <v>0</v>
      </c>
      <c r="I96" s="86">
        <v>0</v>
      </c>
      <c r="J96" s="85">
        <v>20</v>
      </c>
      <c r="K96" s="4">
        <v>30</v>
      </c>
      <c r="L96" s="82">
        <v>0</v>
      </c>
      <c r="M96" s="86">
        <v>0</v>
      </c>
      <c r="N96" s="85">
        <v>6</v>
      </c>
      <c r="O96" s="4">
        <v>24</v>
      </c>
      <c r="P96" s="82">
        <v>0</v>
      </c>
      <c r="Q96" s="86">
        <v>0</v>
      </c>
      <c r="R96" s="85">
        <v>1</v>
      </c>
      <c r="S96" s="4">
        <v>23</v>
      </c>
      <c r="T96" s="82">
        <v>0</v>
      </c>
      <c r="U96" s="86">
        <v>0</v>
      </c>
      <c r="V96" s="85" t="s">
        <v>57</v>
      </c>
    </row>
    <row r="97" spans="1:22" s="1" customFormat="1" x14ac:dyDescent="0.3">
      <c r="A97" s="62">
        <v>162</v>
      </c>
      <c r="B97" s="62" t="s">
        <v>30</v>
      </c>
      <c r="C97" s="62">
        <v>600</v>
      </c>
      <c r="D97" s="62" t="s">
        <v>31</v>
      </c>
      <c r="E97" s="143" t="s">
        <v>28</v>
      </c>
      <c r="F97" s="85">
        <v>0</v>
      </c>
      <c r="G97" s="4">
        <v>50</v>
      </c>
      <c r="H97" s="82">
        <v>0</v>
      </c>
      <c r="I97" s="86">
        <v>0</v>
      </c>
      <c r="J97" s="85">
        <v>12</v>
      </c>
      <c r="K97" s="4">
        <v>38</v>
      </c>
      <c r="L97" s="82">
        <v>15</v>
      </c>
      <c r="M97" s="86">
        <v>0</v>
      </c>
      <c r="N97" s="85">
        <v>25</v>
      </c>
      <c r="O97" s="4">
        <v>12</v>
      </c>
      <c r="P97" s="82">
        <v>22</v>
      </c>
      <c r="Q97" s="86">
        <v>0</v>
      </c>
      <c r="R97" s="85">
        <v>1</v>
      </c>
      <c r="S97" s="4">
        <v>11</v>
      </c>
      <c r="T97" s="82">
        <v>10</v>
      </c>
      <c r="U97" s="86">
        <v>0</v>
      </c>
      <c r="V97" s="85"/>
    </row>
    <row r="98" spans="1:22" s="1" customFormat="1" x14ac:dyDescent="0.3">
      <c r="A98" s="58">
        <v>114</v>
      </c>
      <c r="B98" s="58" t="s">
        <v>26</v>
      </c>
      <c r="C98" s="58">
        <v>750</v>
      </c>
      <c r="D98" s="58" t="s">
        <v>31</v>
      </c>
      <c r="E98" s="135" t="s">
        <v>28</v>
      </c>
      <c r="F98" s="85">
        <v>1</v>
      </c>
      <c r="G98" s="4">
        <v>49</v>
      </c>
      <c r="H98" s="82">
        <v>2</v>
      </c>
      <c r="I98" s="86">
        <v>0</v>
      </c>
      <c r="J98" s="85">
        <v>33</v>
      </c>
      <c r="K98" s="4">
        <v>16</v>
      </c>
      <c r="L98" s="82">
        <v>2</v>
      </c>
      <c r="M98" s="86">
        <v>0</v>
      </c>
      <c r="N98" s="85">
        <v>4</v>
      </c>
      <c r="O98" s="4">
        <v>12</v>
      </c>
      <c r="P98" s="82">
        <v>6</v>
      </c>
      <c r="Q98" s="86">
        <v>0</v>
      </c>
      <c r="R98" s="85">
        <v>1</v>
      </c>
      <c r="S98" s="4">
        <v>11</v>
      </c>
      <c r="T98" s="82">
        <v>8</v>
      </c>
      <c r="U98" s="86">
        <v>0</v>
      </c>
      <c r="V98" s="85"/>
    </row>
    <row r="99" spans="1:22" s="1" customFormat="1" x14ac:dyDescent="0.3">
      <c r="A99" s="53">
        <v>54</v>
      </c>
      <c r="B99" s="53" t="s">
        <v>30</v>
      </c>
      <c r="C99" s="53">
        <v>0</v>
      </c>
      <c r="D99" s="53" t="s">
        <v>27</v>
      </c>
      <c r="E99" s="145" t="s">
        <v>28</v>
      </c>
      <c r="F99" s="85">
        <v>38</v>
      </c>
      <c r="G99" s="4">
        <v>11</v>
      </c>
      <c r="H99" s="82">
        <v>0</v>
      </c>
      <c r="I99" s="86">
        <v>0</v>
      </c>
      <c r="J99" s="85">
        <v>7</v>
      </c>
      <c r="K99" s="4">
        <v>4</v>
      </c>
      <c r="L99" s="82">
        <v>1</v>
      </c>
      <c r="M99" s="86">
        <v>0</v>
      </c>
      <c r="N99" s="85">
        <v>0</v>
      </c>
      <c r="O99" s="4">
        <v>4</v>
      </c>
      <c r="P99" s="82">
        <v>0</v>
      </c>
      <c r="Q99" s="86">
        <v>0</v>
      </c>
      <c r="R99" s="85">
        <v>0</v>
      </c>
      <c r="S99" s="4">
        <v>4</v>
      </c>
      <c r="T99" s="82">
        <v>2</v>
      </c>
      <c r="U99" s="86">
        <v>0</v>
      </c>
      <c r="V99" s="85" t="s">
        <v>47</v>
      </c>
    </row>
    <row r="100" spans="1:22" s="1" customFormat="1" x14ac:dyDescent="0.3">
      <c r="A100" s="49">
        <v>6</v>
      </c>
      <c r="B100" s="49" t="s">
        <v>26</v>
      </c>
      <c r="C100" s="49">
        <v>0</v>
      </c>
      <c r="D100" s="49" t="s">
        <v>27</v>
      </c>
      <c r="E100" s="150" t="s">
        <v>28</v>
      </c>
      <c r="F100" s="85">
        <v>42</v>
      </c>
      <c r="G100" s="4">
        <v>8</v>
      </c>
      <c r="H100" s="82">
        <v>0</v>
      </c>
      <c r="I100" s="86">
        <v>0</v>
      </c>
      <c r="J100" s="85">
        <v>6</v>
      </c>
      <c r="K100" s="4">
        <v>2</v>
      </c>
      <c r="L100" s="82">
        <v>0</v>
      </c>
      <c r="M100" s="86">
        <v>0</v>
      </c>
      <c r="N100" s="85">
        <v>0</v>
      </c>
      <c r="O100" s="4">
        <v>2</v>
      </c>
      <c r="P100" s="82">
        <v>0</v>
      </c>
      <c r="Q100" s="86">
        <v>0</v>
      </c>
      <c r="R100" s="85">
        <v>0</v>
      </c>
      <c r="S100" s="4">
        <v>2</v>
      </c>
      <c r="T100" s="82">
        <v>0</v>
      </c>
      <c r="U100" s="86">
        <v>0</v>
      </c>
      <c r="V100" s="85"/>
    </row>
    <row r="101" spans="1:22" s="1" customFormat="1" x14ac:dyDescent="0.3">
      <c r="A101" s="60">
        <v>138</v>
      </c>
      <c r="B101" s="60" t="s">
        <v>26</v>
      </c>
      <c r="C101" s="60">
        <v>850</v>
      </c>
      <c r="D101" s="60" t="s">
        <v>31</v>
      </c>
      <c r="E101" s="141" t="s">
        <v>28</v>
      </c>
      <c r="F101" s="85">
        <v>2</v>
      </c>
      <c r="G101" s="4">
        <v>48</v>
      </c>
      <c r="H101" s="82">
        <v>3</v>
      </c>
      <c r="I101" s="86">
        <v>0</v>
      </c>
      <c r="J101" s="85">
        <v>19</v>
      </c>
      <c r="K101" s="4">
        <v>29</v>
      </c>
      <c r="L101" s="82">
        <v>1</v>
      </c>
      <c r="M101" s="86">
        <v>0</v>
      </c>
      <c r="N101" s="85">
        <v>11</v>
      </c>
      <c r="O101" s="4">
        <v>18</v>
      </c>
      <c r="P101" s="82">
        <v>4</v>
      </c>
      <c r="Q101" s="86">
        <v>0</v>
      </c>
      <c r="R101" s="85">
        <v>1</v>
      </c>
      <c r="S101" s="4">
        <v>17</v>
      </c>
      <c r="T101" s="82">
        <v>3</v>
      </c>
      <c r="U101" s="86">
        <v>0</v>
      </c>
      <c r="V101" s="85"/>
    </row>
    <row r="102" spans="1:22" s="1" customFormat="1" x14ac:dyDescent="0.3">
      <c r="A102" s="64">
        <v>186</v>
      </c>
      <c r="B102" s="64" t="s">
        <v>30</v>
      </c>
      <c r="C102" s="64">
        <v>700</v>
      </c>
      <c r="D102" s="64" t="s">
        <v>31</v>
      </c>
      <c r="E102" s="139" t="s">
        <v>28</v>
      </c>
      <c r="F102" s="85">
        <v>0</v>
      </c>
      <c r="G102" s="4">
        <v>51</v>
      </c>
      <c r="H102" s="82">
        <v>0</v>
      </c>
      <c r="I102" s="86">
        <v>0</v>
      </c>
      <c r="J102" s="85">
        <v>1</v>
      </c>
      <c r="K102" s="4">
        <v>50</v>
      </c>
      <c r="L102" s="82">
        <v>0</v>
      </c>
      <c r="M102" s="86">
        <v>0</v>
      </c>
      <c r="N102" s="85">
        <v>0</v>
      </c>
      <c r="O102" s="4">
        <v>50</v>
      </c>
      <c r="P102" s="82">
        <v>0</v>
      </c>
      <c r="Q102" s="86">
        <v>0</v>
      </c>
      <c r="R102" s="85">
        <v>0</v>
      </c>
      <c r="S102" s="4">
        <v>50</v>
      </c>
      <c r="T102" s="82">
        <v>1</v>
      </c>
      <c r="U102" s="86">
        <v>0</v>
      </c>
      <c r="V102" s="85" t="s">
        <v>58</v>
      </c>
    </row>
    <row r="103" spans="1:22" s="1" customFormat="1" x14ac:dyDescent="0.3">
      <c r="A103" s="52">
        <v>42</v>
      </c>
      <c r="B103" s="52" t="s">
        <v>26</v>
      </c>
      <c r="C103" s="52">
        <v>450</v>
      </c>
      <c r="D103" s="52" t="s">
        <v>27</v>
      </c>
      <c r="E103" s="138" t="s">
        <v>28</v>
      </c>
      <c r="F103" s="85">
        <v>1</v>
      </c>
      <c r="G103" s="4">
        <v>49</v>
      </c>
      <c r="H103" s="82">
        <v>0</v>
      </c>
      <c r="I103" s="86">
        <v>0</v>
      </c>
      <c r="J103" s="85">
        <v>30</v>
      </c>
      <c r="K103" s="4">
        <v>19</v>
      </c>
      <c r="L103" s="82">
        <v>2</v>
      </c>
      <c r="M103" s="86">
        <v>1</v>
      </c>
      <c r="N103" s="85">
        <v>3</v>
      </c>
      <c r="O103" s="4">
        <v>16</v>
      </c>
      <c r="P103" s="82">
        <v>0</v>
      </c>
      <c r="Q103" s="86">
        <v>0</v>
      </c>
      <c r="R103" s="85">
        <v>0</v>
      </c>
      <c r="S103" s="4">
        <v>15</v>
      </c>
      <c r="T103" s="82">
        <v>0</v>
      </c>
      <c r="U103" s="86">
        <v>0</v>
      </c>
      <c r="V103" s="85" t="s">
        <v>59</v>
      </c>
    </row>
    <row r="104" spans="1:22" s="1" customFormat="1" x14ac:dyDescent="0.3">
      <c r="A104" s="59">
        <v>126</v>
      </c>
      <c r="B104" s="59" t="s">
        <v>26</v>
      </c>
      <c r="C104" s="59">
        <v>800</v>
      </c>
      <c r="D104" s="59" t="s">
        <v>31</v>
      </c>
      <c r="E104" s="144" t="s">
        <v>28</v>
      </c>
      <c r="F104" s="85">
        <v>0</v>
      </c>
      <c r="G104" s="4">
        <v>50</v>
      </c>
      <c r="H104" s="82">
        <v>0</v>
      </c>
      <c r="I104" s="86">
        <v>0</v>
      </c>
      <c r="J104" s="85">
        <v>22</v>
      </c>
      <c r="K104" s="4">
        <v>28</v>
      </c>
      <c r="L104" s="82">
        <v>0</v>
      </c>
      <c r="M104" s="86">
        <v>0</v>
      </c>
      <c r="N104" s="85">
        <v>10</v>
      </c>
      <c r="O104" s="4">
        <v>18</v>
      </c>
      <c r="P104" s="82">
        <v>1</v>
      </c>
      <c r="Q104" s="86">
        <v>0</v>
      </c>
      <c r="R104" s="85">
        <v>3</v>
      </c>
      <c r="S104" s="4">
        <v>15</v>
      </c>
      <c r="T104" s="82">
        <v>3</v>
      </c>
      <c r="U104" s="86">
        <v>0</v>
      </c>
      <c r="V104" s="85"/>
    </row>
    <row r="105" spans="1:22" s="1" customFormat="1" x14ac:dyDescent="0.3">
      <c r="A105" s="57">
        <v>102</v>
      </c>
      <c r="B105" s="57" t="s">
        <v>26</v>
      </c>
      <c r="C105" s="57">
        <v>0</v>
      </c>
      <c r="D105" s="57" t="s">
        <v>31</v>
      </c>
      <c r="E105" s="140" t="s">
        <v>28</v>
      </c>
      <c r="F105" s="85">
        <v>32</v>
      </c>
      <c r="G105" s="4">
        <v>18</v>
      </c>
      <c r="H105" s="82">
        <v>0</v>
      </c>
      <c r="I105" s="86">
        <v>1</v>
      </c>
      <c r="J105" s="85">
        <v>13</v>
      </c>
      <c r="K105" s="4">
        <v>5</v>
      </c>
      <c r="L105" s="82">
        <v>0</v>
      </c>
      <c r="M105" s="86">
        <v>0</v>
      </c>
      <c r="N105" s="85">
        <v>0</v>
      </c>
      <c r="O105" s="4">
        <v>5</v>
      </c>
      <c r="P105" s="82">
        <v>2</v>
      </c>
      <c r="Q105" s="86">
        <v>0</v>
      </c>
      <c r="R105" s="85">
        <v>0</v>
      </c>
      <c r="S105" s="4">
        <v>5</v>
      </c>
      <c r="T105" s="82">
        <v>2</v>
      </c>
      <c r="U105" s="86">
        <v>0</v>
      </c>
      <c r="V105" s="85"/>
    </row>
    <row r="106" spans="1:22" s="1" customFormat="1" x14ac:dyDescent="0.3">
      <c r="A106" s="96">
        <v>90</v>
      </c>
      <c r="B106" s="96" t="s">
        <v>30</v>
      </c>
      <c r="C106" s="96">
        <v>550</v>
      </c>
      <c r="D106" s="96" t="s">
        <v>27</v>
      </c>
      <c r="E106" s="152" t="s">
        <v>28</v>
      </c>
      <c r="F106" s="90">
        <v>0</v>
      </c>
      <c r="G106" s="121">
        <v>50</v>
      </c>
      <c r="H106" s="91">
        <v>0</v>
      </c>
      <c r="I106" s="92">
        <v>0</v>
      </c>
      <c r="J106" s="90">
        <v>2</v>
      </c>
      <c r="K106" s="121">
        <v>48</v>
      </c>
      <c r="L106" s="91">
        <v>0</v>
      </c>
      <c r="M106" s="92">
        <v>1</v>
      </c>
      <c r="N106" s="90">
        <v>0</v>
      </c>
      <c r="O106" s="121">
        <v>48</v>
      </c>
      <c r="P106" s="91">
        <v>0</v>
      </c>
      <c r="Q106" s="92">
        <v>0</v>
      </c>
      <c r="R106" s="90">
        <v>0</v>
      </c>
      <c r="S106" s="121">
        <v>48</v>
      </c>
      <c r="T106" s="91">
        <v>0</v>
      </c>
      <c r="U106" s="92">
        <v>0</v>
      </c>
      <c r="V106" s="85"/>
    </row>
    <row r="107" spans="1:22" x14ac:dyDescent="0.3">
      <c r="A107" s="182" t="s">
        <v>21</v>
      </c>
      <c r="B107" s="182"/>
      <c r="C107" s="182"/>
      <c r="D107" s="182"/>
      <c r="E107" s="182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84"/>
    </row>
    <row r="108" spans="1:22" x14ac:dyDescent="0.3">
      <c r="A108" s="180" t="s">
        <v>36</v>
      </c>
      <c r="B108" s="180"/>
      <c r="C108" s="180"/>
      <c r="D108" s="180"/>
      <c r="E108" s="180"/>
      <c r="F108" s="88" t="s">
        <v>37</v>
      </c>
      <c r="G108" s="120" t="s">
        <v>38</v>
      </c>
      <c r="H108" s="87" t="s">
        <v>39</v>
      </c>
      <c r="I108" s="94" t="s">
        <v>40</v>
      </c>
      <c r="J108" s="88" t="s">
        <v>37</v>
      </c>
      <c r="K108" s="120" t="s">
        <v>38</v>
      </c>
      <c r="L108" s="87" t="s">
        <v>39</v>
      </c>
      <c r="M108" s="94" t="s">
        <v>40</v>
      </c>
      <c r="N108" s="88" t="s">
        <v>37</v>
      </c>
      <c r="O108" s="120" t="s">
        <v>38</v>
      </c>
      <c r="P108" s="87" t="s">
        <v>39</v>
      </c>
      <c r="Q108" s="94" t="s">
        <v>40</v>
      </c>
      <c r="R108" s="88" t="s">
        <v>37</v>
      </c>
      <c r="S108" s="120" t="s">
        <v>38</v>
      </c>
      <c r="T108" s="87" t="s">
        <v>39</v>
      </c>
      <c r="U108" s="94" t="s">
        <v>40</v>
      </c>
      <c r="V108" s="84"/>
    </row>
    <row r="109" spans="1:22" s="1" customFormat="1" x14ac:dyDescent="0.3">
      <c r="A109" s="50">
        <v>19</v>
      </c>
      <c r="B109" s="50" t="s">
        <v>26</v>
      </c>
      <c r="C109" s="50">
        <v>350</v>
      </c>
      <c r="D109" s="50" t="s">
        <v>27</v>
      </c>
      <c r="E109" s="136" t="s">
        <v>29</v>
      </c>
      <c r="F109" s="85">
        <v>0</v>
      </c>
      <c r="G109" s="4">
        <v>50</v>
      </c>
      <c r="H109" s="82">
        <v>0</v>
      </c>
      <c r="I109" s="86">
        <v>0</v>
      </c>
      <c r="J109" s="85">
        <v>21</v>
      </c>
      <c r="K109" s="4">
        <v>29</v>
      </c>
      <c r="L109" s="82">
        <v>0</v>
      </c>
      <c r="M109" s="86">
        <v>0</v>
      </c>
      <c r="N109" s="85">
        <v>19</v>
      </c>
      <c r="O109" s="4">
        <v>10</v>
      </c>
      <c r="P109" s="82">
        <v>0</v>
      </c>
      <c r="Q109" s="86">
        <v>0</v>
      </c>
      <c r="R109" s="85">
        <v>0</v>
      </c>
      <c r="S109" s="4">
        <v>10</v>
      </c>
      <c r="T109" s="82">
        <v>0</v>
      </c>
      <c r="U109" s="86">
        <v>0</v>
      </c>
      <c r="V109" s="85"/>
    </row>
    <row r="110" spans="1:22" s="1" customFormat="1" x14ac:dyDescent="0.3">
      <c r="A110" s="64">
        <v>187</v>
      </c>
      <c r="B110" s="64" t="s">
        <v>30</v>
      </c>
      <c r="C110" s="64">
        <v>700</v>
      </c>
      <c r="D110" s="64" t="s">
        <v>31</v>
      </c>
      <c r="E110" s="139" t="s">
        <v>29</v>
      </c>
      <c r="F110" s="85">
        <v>0</v>
      </c>
      <c r="G110" s="4">
        <v>50</v>
      </c>
      <c r="H110" s="82">
        <v>0</v>
      </c>
      <c r="I110" s="86">
        <v>0</v>
      </c>
      <c r="J110" s="85">
        <v>0</v>
      </c>
      <c r="K110" s="4">
        <v>50</v>
      </c>
      <c r="L110" s="82">
        <v>0</v>
      </c>
      <c r="M110" s="86">
        <v>0</v>
      </c>
      <c r="N110" s="85">
        <v>0</v>
      </c>
      <c r="O110" s="4">
        <v>50</v>
      </c>
      <c r="P110" s="82">
        <v>0</v>
      </c>
      <c r="Q110" s="86">
        <v>0</v>
      </c>
      <c r="R110" s="85">
        <v>3</v>
      </c>
      <c r="S110" s="4">
        <v>47</v>
      </c>
      <c r="T110" s="82">
        <v>0</v>
      </c>
      <c r="U110" s="86">
        <v>0</v>
      </c>
      <c r="V110" s="85"/>
    </row>
    <row r="111" spans="1:22" s="1" customFormat="1" x14ac:dyDescent="0.3">
      <c r="A111" s="58">
        <v>115</v>
      </c>
      <c r="B111" s="58" t="s">
        <v>26</v>
      </c>
      <c r="C111" s="58">
        <v>750</v>
      </c>
      <c r="D111" s="58" t="s">
        <v>31</v>
      </c>
      <c r="E111" s="135" t="s">
        <v>29</v>
      </c>
      <c r="F111" s="85">
        <v>0</v>
      </c>
      <c r="G111" s="4">
        <v>50</v>
      </c>
      <c r="H111" s="82">
        <v>0</v>
      </c>
      <c r="I111" s="86">
        <v>0</v>
      </c>
      <c r="J111" s="85">
        <v>0</v>
      </c>
      <c r="K111" s="4">
        <v>50</v>
      </c>
      <c r="L111" s="82">
        <v>0</v>
      </c>
      <c r="M111" s="86">
        <v>0</v>
      </c>
      <c r="N111" s="85">
        <v>20</v>
      </c>
      <c r="O111" s="4">
        <v>30</v>
      </c>
      <c r="P111" s="82">
        <v>4</v>
      </c>
      <c r="Q111" s="86">
        <v>1</v>
      </c>
      <c r="R111" s="85">
        <v>13</v>
      </c>
      <c r="S111" s="4">
        <v>17</v>
      </c>
      <c r="T111" s="82">
        <v>4</v>
      </c>
      <c r="U111" s="86">
        <v>1</v>
      </c>
      <c r="V111" s="85"/>
    </row>
    <row r="112" spans="1:22" s="1" customFormat="1" x14ac:dyDescent="0.3">
      <c r="A112" s="49">
        <v>7</v>
      </c>
      <c r="B112" s="49" t="s">
        <v>26</v>
      </c>
      <c r="C112" s="49">
        <v>0</v>
      </c>
      <c r="D112" s="49" t="s">
        <v>27</v>
      </c>
      <c r="E112" s="150" t="s">
        <v>29</v>
      </c>
      <c r="F112" s="85">
        <v>0</v>
      </c>
      <c r="G112" s="4">
        <v>50</v>
      </c>
      <c r="H112" s="82">
        <v>0</v>
      </c>
      <c r="I112" s="86">
        <v>0</v>
      </c>
      <c r="J112" s="85">
        <v>38</v>
      </c>
      <c r="K112" s="4">
        <v>12</v>
      </c>
      <c r="L112" s="82">
        <v>0</v>
      </c>
      <c r="M112" s="86">
        <v>0</v>
      </c>
      <c r="N112" s="85">
        <v>5</v>
      </c>
      <c r="O112" s="4">
        <v>7</v>
      </c>
      <c r="P112" s="82">
        <v>0</v>
      </c>
      <c r="Q112" s="86">
        <v>0</v>
      </c>
      <c r="R112" s="85">
        <v>1</v>
      </c>
      <c r="S112" s="4">
        <v>6</v>
      </c>
      <c r="T112" s="82">
        <v>0</v>
      </c>
      <c r="U112" s="86">
        <v>0</v>
      </c>
      <c r="V112" s="85"/>
    </row>
    <row r="113" spans="1:22" s="1" customFormat="1" x14ac:dyDescent="0.3">
      <c r="A113" s="62">
        <v>163</v>
      </c>
      <c r="B113" s="62" t="s">
        <v>30</v>
      </c>
      <c r="C113" s="62">
        <v>600</v>
      </c>
      <c r="D113" s="62" t="s">
        <v>31</v>
      </c>
      <c r="E113" s="143" t="s">
        <v>29</v>
      </c>
      <c r="F113" s="85">
        <v>0</v>
      </c>
      <c r="G113" s="4">
        <v>50</v>
      </c>
      <c r="H113" s="82">
        <v>0</v>
      </c>
      <c r="I113" s="86">
        <v>0</v>
      </c>
      <c r="J113" s="85">
        <v>0</v>
      </c>
      <c r="K113" s="4">
        <v>50</v>
      </c>
      <c r="L113" s="82">
        <v>0</v>
      </c>
      <c r="M113" s="86">
        <v>0</v>
      </c>
      <c r="N113" s="85">
        <v>6</v>
      </c>
      <c r="O113" s="4">
        <v>44</v>
      </c>
      <c r="P113" s="82">
        <v>0</v>
      </c>
      <c r="Q113" s="86">
        <v>1</v>
      </c>
      <c r="R113" s="85">
        <v>10</v>
      </c>
      <c r="S113" s="4">
        <v>34</v>
      </c>
      <c r="T113" s="82">
        <v>0</v>
      </c>
      <c r="U113" s="86">
        <v>0</v>
      </c>
      <c r="V113" s="85"/>
    </row>
    <row r="114" spans="1:22" s="1" customFormat="1" x14ac:dyDescent="0.3">
      <c r="A114" s="60">
        <v>139</v>
      </c>
      <c r="B114" s="60" t="s">
        <v>26</v>
      </c>
      <c r="C114" s="60">
        <v>850</v>
      </c>
      <c r="D114" s="60" t="s">
        <v>31</v>
      </c>
      <c r="E114" s="141" t="s">
        <v>29</v>
      </c>
      <c r="F114" s="85">
        <v>0</v>
      </c>
      <c r="G114" s="4">
        <v>50</v>
      </c>
      <c r="H114" s="82">
        <v>0</v>
      </c>
      <c r="I114" s="86">
        <v>0</v>
      </c>
      <c r="J114" s="85">
        <v>1</v>
      </c>
      <c r="K114" s="4">
        <v>49</v>
      </c>
      <c r="L114" s="82">
        <v>1</v>
      </c>
      <c r="M114" s="86">
        <v>0</v>
      </c>
      <c r="N114" s="85">
        <v>12</v>
      </c>
      <c r="O114" s="4">
        <v>37</v>
      </c>
      <c r="P114" s="82">
        <v>1</v>
      </c>
      <c r="Q114" s="86">
        <v>0</v>
      </c>
      <c r="R114" s="85">
        <v>12</v>
      </c>
      <c r="S114" s="4">
        <v>25</v>
      </c>
      <c r="T114" s="82">
        <v>2</v>
      </c>
      <c r="U114" s="86">
        <v>0</v>
      </c>
      <c r="V114" s="85"/>
    </row>
    <row r="115" spans="1:22" s="1" customFormat="1" x14ac:dyDescent="0.3">
      <c r="A115" s="55">
        <v>79</v>
      </c>
      <c r="B115" s="55" t="s">
        <v>30</v>
      </c>
      <c r="C115" s="55">
        <v>500</v>
      </c>
      <c r="D115" s="55" t="s">
        <v>27</v>
      </c>
      <c r="E115" s="148" t="s">
        <v>29</v>
      </c>
      <c r="F115" s="85">
        <v>0</v>
      </c>
      <c r="G115" s="4">
        <v>50</v>
      </c>
      <c r="H115" s="82">
        <v>0</v>
      </c>
      <c r="I115" s="86">
        <v>0</v>
      </c>
      <c r="J115" s="85">
        <v>0</v>
      </c>
      <c r="K115" s="4">
        <v>50</v>
      </c>
      <c r="L115" s="82">
        <v>0</v>
      </c>
      <c r="M115" s="86">
        <v>0</v>
      </c>
      <c r="N115" s="85">
        <v>3</v>
      </c>
      <c r="O115" s="4">
        <v>47</v>
      </c>
      <c r="P115" s="82">
        <v>0</v>
      </c>
      <c r="Q115" s="86">
        <v>0</v>
      </c>
      <c r="R115" s="85">
        <v>4</v>
      </c>
      <c r="S115" s="4">
        <v>43</v>
      </c>
      <c r="T115" s="82">
        <v>0</v>
      </c>
      <c r="U115" s="86">
        <v>0</v>
      </c>
      <c r="V115" s="85"/>
    </row>
    <row r="116" spans="1:22" s="1" customFormat="1" x14ac:dyDescent="0.3">
      <c r="A116" s="51">
        <v>31</v>
      </c>
      <c r="B116" s="51" t="s">
        <v>26</v>
      </c>
      <c r="C116" s="51">
        <v>400</v>
      </c>
      <c r="D116" s="51" t="s">
        <v>27</v>
      </c>
      <c r="E116" s="142" t="s">
        <v>29</v>
      </c>
      <c r="F116" s="85">
        <v>0</v>
      </c>
      <c r="G116" s="4">
        <v>50</v>
      </c>
      <c r="H116" s="82">
        <v>0</v>
      </c>
      <c r="I116" s="86">
        <v>0</v>
      </c>
      <c r="J116" s="85">
        <v>10</v>
      </c>
      <c r="K116" s="4">
        <v>40</v>
      </c>
      <c r="L116" s="82">
        <v>0</v>
      </c>
      <c r="M116" s="86">
        <v>0</v>
      </c>
      <c r="N116" s="85">
        <v>29</v>
      </c>
      <c r="O116" s="4">
        <v>11</v>
      </c>
      <c r="P116" s="82">
        <v>0</v>
      </c>
      <c r="Q116" s="86">
        <v>0</v>
      </c>
      <c r="R116" s="85">
        <v>2</v>
      </c>
      <c r="S116" s="4">
        <v>9</v>
      </c>
      <c r="T116" s="82">
        <v>0</v>
      </c>
      <c r="U116" s="86">
        <v>0</v>
      </c>
      <c r="V116" s="85"/>
    </row>
    <row r="117" spans="1:22" s="1" customFormat="1" x14ac:dyDescent="0.3">
      <c r="A117" s="61">
        <v>151</v>
      </c>
      <c r="B117" s="61" t="s">
        <v>30</v>
      </c>
      <c r="C117" s="61">
        <v>0</v>
      </c>
      <c r="D117" s="61" t="s">
        <v>31</v>
      </c>
      <c r="E117" s="147" t="s">
        <v>29</v>
      </c>
      <c r="F117" s="85">
        <v>0</v>
      </c>
      <c r="G117" s="4">
        <v>50</v>
      </c>
      <c r="H117" s="82">
        <v>0</v>
      </c>
      <c r="I117" s="86">
        <v>0</v>
      </c>
      <c r="J117" s="85">
        <v>25</v>
      </c>
      <c r="K117" s="4">
        <v>25</v>
      </c>
      <c r="L117" s="82">
        <v>0</v>
      </c>
      <c r="M117" s="86">
        <v>0</v>
      </c>
      <c r="N117" s="85">
        <v>19</v>
      </c>
      <c r="O117" s="4">
        <v>6</v>
      </c>
      <c r="P117" s="82">
        <v>0</v>
      </c>
      <c r="Q117" s="86">
        <v>1</v>
      </c>
      <c r="R117" s="85">
        <v>1</v>
      </c>
      <c r="S117" s="4">
        <v>5</v>
      </c>
      <c r="T117" s="82">
        <v>1</v>
      </c>
      <c r="U117" s="86">
        <v>1</v>
      </c>
      <c r="V117" s="85"/>
    </row>
    <row r="118" spans="1:22" s="1" customFormat="1" x14ac:dyDescent="0.3">
      <c r="A118" s="57">
        <v>103</v>
      </c>
      <c r="B118" s="57" t="s">
        <v>26</v>
      </c>
      <c r="C118" s="57">
        <v>0</v>
      </c>
      <c r="D118" s="57" t="s">
        <v>31</v>
      </c>
      <c r="E118" s="140" t="s">
        <v>29</v>
      </c>
      <c r="F118" s="85">
        <v>0</v>
      </c>
      <c r="G118" s="4">
        <v>50</v>
      </c>
      <c r="H118" s="82">
        <v>0</v>
      </c>
      <c r="I118" s="86">
        <v>0</v>
      </c>
      <c r="J118" s="85">
        <v>15</v>
      </c>
      <c r="K118" s="4">
        <v>35</v>
      </c>
      <c r="L118" s="82">
        <v>0</v>
      </c>
      <c r="M118" s="86">
        <v>0</v>
      </c>
      <c r="N118" s="85">
        <v>16</v>
      </c>
      <c r="O118" s="4">
        <v>19</v>
      </c>
      <c r="P118" s="82">
        <v>0</v>
      </c>
      <c r="Q118" s="86">
        <v>0</v>
      </c>
      <c r="R118" s="85">
        <v>4</v>
      </c>
      <c r="S118" s="4">
        <v>15</v>
      </c>
      <c r="T118" s="82">
        <v>0</v>
      </c>
      <c r="U118" s="86">
        <v>0</v>
      </c>
      <c r="V118" s="156" t="s">
        <v>60</v>
      </c>
    </row>
    <row r="119" spans="1:22" s="1" customFormat="1" x14ac:dyDescent="0.3">
      <c r="A119" s="59">
        <v>127</v>
      </c>
      <c r="B119" s="59" t="s">
        <v>26</v>
      </c>
      <c r="C119" s="59">
        <v>800</v>
      </c>
      <c r="D119" s="59" t="s">
        <v>31</v>
      </c>
      <c r="E119" s="144" t="s">
        <v>29</v>
      </c>
      <c r="F119" s="85">
        <v>0</v>
      </c>
      <c r="G119" s="4">
        <v>50</v>
      </c>
      <c r="H119" s="82">
        <v>0</v>
      </c>
      <c r="I119" s="86">
        <v>0</v>
      </c>
      <c r="J119" s="85">
        <v>0</v>
      </c>
      <c r="K119" s="4">
        <v>50</v>
      </c>
      <c r="L119" s="82">
        <v>3</v>
      </c>
      <c r="M119" s="86">
        <v>0</v>
      </c>
      <c r="N119" s="85">
        <v>17</v>
      </c>
      <c r="O119" s="4">
        <v>33</v>
      </c>
      <c r="P119" s="82">
        <v>3</v>
      </c>
      <c r="Q119" s="86">
        <v>0</v>
      </c>
      <c r="R119" s="85">
        <v>12</v>
      </c>
      <c r="S119" s="4">
        <v>21</v>
      </c>
      <c r="T119" s="82">
        <v>2</v>
      </c>
      <c r="U119" s="86">
        <v>0</v>
      </c>
      <c r="V119" s="85"/>
    </row>
    <row r="120" spans="1:22" s="1" customFormat="1" x14ac:dyDescent="0.3">
      <c r="A120" s="53">
        <v>55</v>
      </c>
      <c r="B120" s="53" t="s">
        <v>30</v>
      </c>
      <c r="C120" s="53">
        <v>0</v>
      </c>
      <c r="D120" s="53" t="s">
        <v>27</v>
      </c>
      <c r="E120" s="145" t="s">
        <v>29</v>
      </c>
      <c r="F120" s="85">
        <v>0</v>
      </c>
      <c r="G120" s="4">
        <v>50</v>
      </c>
      <c r="H120" s="82">
        <v>0</v>
      </c>
      <c r="I120" s="86">
        <v>0</v>
      </c>
      <c r="J120" s="85">
        <v>31</v>
      </c>
      <c r="K120" s="4">
        <v>19</v>
      </c>
      <c r="L120" s="82">
        <v>0</v>
      </c>
      <c r="M120" s="86">
        <v>0</v>
      </c>
      <c r="N120" s="85">
        <v>13</v>
      </c>
      <c r="O120" s="4">
        <v>6</v>
      </c>
      <c r="P120" s="82">
        <v>0</v>
      </c>
      <c r="Q120" s="86">
        <v>0</v>
      </c>
      <c r="R120" s="85">
        <v>0</v>
      </c>
      <c r="S120" s="4">
        <v>6</v>
      </c>
      <c r="T120" s="82">
        <v>0</v>
      </c>
      <c r="U120" s="86">
        <v>0</v>
      </c>
      <c r="V120" s="85"/>
    </row>
    <row r="121" spans="1:22" s="1" customFormat="1" x14ac:dyDescent="0.3">
      <c r="A121" s="56">
        <v>91</v>
      </c>
      <c r="B121" s="56" t="s">
        <v>30</v>
      </c>
      <c r="C121" s="56">
        <v>550</v>
      </c>
      <c r="D121" s="56" t="s">
        <v>27</v>
      </c>
      <c r="E121" s="134" t="s">
        <v>29</v>
      </c>
      <c r="F121" s="85">
        <v>0</v>
      </c>
      <c r="G121" s="4">
        <v>50</v>
      </c>
      <c r="H121" s="82">
        <v>0</v>
      </c>
      <c r="I121" s="86">
        <v>0</v>
      </c>
      <c r="J121" s="85">
        <v>0</v>
      </c>
      <c r="K121" s="4">
        <v>50</v>
      </c>
      <c r="L121" s="82">
        <v>0</v>
      </c>
      <c r="M121" s="86">
        <v>0</v>
      </c>
      <c r="N121" s="85">
        <v>0</v>
      </c>
      <c r="O121" s="4">
        <v>50</v>
      </c>
      <c r="P121" s="82">
        <v>0</v>
      </c>
      <c r="Q121" s="86">
        <v>0</v>
      </c>
      <c r="R121" s="85">
        <v>0</v>
      </c>
      <c r="S121" s="4">
        <v>50</v>
      </c>
      <c r="T121" s="82">
        <v>0</v>
      </c>
      <c r="U121" s="86">
        <v>0</v>
      </c>
      <c r="V121" s="85"/>
    </row>
    <row r="122" spans="1:22" s="1" customFormat="1" x14ac:dyDescent="0.3">
      <c r="A122" s="63">
        <v>175</v>
      </c>
      <c r="B122" s="63" t="s">
        <v>30</v>
      </c>
      <c r="C122" s="63">
        <v>650</v>
      </c>
      <c r="D122" s="63" t="s">
        <v>31</v>
      </c>
      <c r="E122" s="137" t="s">
        <v>29</v>
      </c>
      <c r="F122" s="85">
        <v>0</v>
      </c>
      <c r="G122" s="4">
        <v>50</v>
      </c>
      <c r="H122" s="82">
        <v>0</v>
      </c>
      <c r="I122" s="86">
        <v>0</v>
      </c>
      <c r="J122" s="85">
        <v>0</v>
      </c>
      <c r="K122" s="4">
        <v>50</v>
      </c>
      <c r="L122" s="82">
        <v>0</v>
      </c>
      <c r="M122" s="86">
        <v>0</v>
      </c>
      <c r="N122" s="85">
        <v>4</v>
      </c>
      <c r="O122" s="4">
        <v>46</v>
      </c>
      <c r="P122" s="82">
        <v>0</v>
      </c>
      <c r="Q122" s="86">
        <v>0</v>
      </c>
      <c r="R122" s="85">
        <v>6</v>
      </c>
      <c r="S122" s="4">
        <v>40</v>
      </c>
      <c r="T122" s="82">
        <v>0</v>
      </c>
      <c r="U122" s="86">
        <v>0</v>
      </c>
      <c r="V122" s="85"/>
    </row>
    <row r="123" spans="1:22" s="1" customFormat="1" x14ac:dyDescent="0.3">
      <c r="A123" s="54">
        <v>67</v>
      </c>
      <c r="B123" s="54" t="s">
        <v>30</v>
      </c>
      <c r="C123" s="54">
        <v>450</v>
      </c>
      <c r="D123" s="54" t="s">
        <v>27</v>
      </c>
      <c r="E123" s="146" t="s">
        <v>29</v>
      </c>
      <c r="F123" s="85">
        <v>0</v>
      </c>
      <c r="G123" s="4">
        <v>50</v>
      </c>
      <c r="H123" s="82">
        <v>0</v>
      </c>
      <c r="I123" s="86">
        <v>0</v>
      </c>
      <c r="J123" s="85">
        <v>0</v>
      </c>
      <c r="K123" s="4">
        <v>50</v>
      </c>
      <c r="L123" s="82">
        <v>0</v>
      </c>
      <c r="M123" s="86">
        <v>0</v>
      </c>
      <c r="N123" s="85">
        <v>10</v>
      </c>
      <c r="O123" s="4">
        <v>40</v>
      </c>
      <c r="P123" s="82">
        <v>0</v>
      </c>
      <c r="Q123" s="86">
        <v>0</v>
      </c>
      <c r="R123" s="85">
        <v>9</v>
      </c>
      <c r="S123" s="4">
        <v>31</v>
      </c>
      <c r="T123" s="82">
        <v>0</v>
      </c>
      <c r="U123" s="86">
        <v>0</v>
      </c>
      <c r="V123" s="85"/>
    </row>
    <row r="124" spans="1:22" s="1" customFormat="1" x14ac:dyDescent="0.3">
      <c r="A124" s="98">
        <v>43</v>
      </c>
      <c r="B124" s="98" t="s">
        <v>26</v>
      </c>
      <c r="C124" s="98">
        <v>450</v>
      </c>
      <c r="D124" s="98" t="s">
        <v>27</v>
      </c>
      <c r="E124" s="153" t="s">
        <v>29</v>
      </c>
      <c r="F124" s="90">
        <v>0</v>
      </c>
      <c r="G124" s="121">
        <v>50</v>
      </c>
      <c r="H124" s="91">
        <v>0</v>
      </c>
      <c r="I124" s="92">
        <v>0</v>
      </c>
      <c r="J124" s="90">
        <v>0</v>
      </c>
      <c r="K124" s="121">
        <v>50</v>
      </c>
      <c r="L124" s="91">
        <v>0</v>
      </c>
      <c r="M124" s="92">
        <v>0</v>
      </c>
      <c r="N124" s="90">
        <v>30</v>
      </c>
      <c r="O124" s="121">
        <v>20</v>
      </c>
      <c r="P124" s="91">
        <v>0</v>
      </c>
      <c r="Q124" s="92">
        <v>0</v>
      </c>
      <c r="R124" s="90">
        <v>1</v>
      </c>
      <c r="S124" s="121">
        <v>19</v>
      </c>
      <c r="T124" s="91">
        <v>0</v>
      </c>
      <c r="U124" s="92">
        <v>0</v>
      </c>
      <c r="V124" s="85"/>
    </row>
    <row r="125" spans="1:22" x14ac:dyDescent="0.3">
      <c r="A125" s="180" t="s">
        <v>42</v>
      </c>
      <c r="B125" s="180"/>
      <c r="C125" s="180"/>
      <c r="D125" s="180"/>
      <c r="E125" s="180"/>
      <c r="F125" s="88" t="s">
        <v>37</v>
      </c>
      <c r="G125" s="120" t="s">
        <v>38</v>
      </c>
      <c r="H125" s="87" t="s">
        <v>39</v>
      </c>
      <c r="I125" s="94" t="s">
        <v>40</v>
      </c>
      <c r="J125" s="88" t="s">
        <v>37</v>
      </c>
      <c r="K125" s="120" t="s">
        <v>38</v>
      </c>
      <c r="L125" s="87" t="s">
        <v>39</v>
      </c>
      <c r="M125" s="94" t="s">
        <v>40</v>
      </c>
      <c r="N125" s="88" t="s">
        <v>37</v>
      </c>
      <c r="O125" s="120" t="s">
        <v>38</v>
      </c>
      <c r="P125" s="87" t="s">
        <v>39</v>
      </c>
      <c r="Q125" s="94" t="s">
        <v>40</v>
      </c>
      <c r="R125" s="88" t="s">
        <v>37</v>
      </c>
      <c r="S125" s="120" t="s">
        <v>38</v>
      </c>
      <c r="T125" s="87" t="s">
        <v>39</v>
      </c>
      <c r="U125" s="94" t="s">
        <v>40</v>
      </c>
      <c r="V125" s="84"/>
    </row>
    <row r="126" spans="1:22" s="1" customFormat="1" x14ac:dyDescent="0.3">
      <c r="A126" s="50">
        <v>20</v>
      </c>
      <c r="B126" s="50" t="s">
        <v>26</v>
      </c>
      <c r="C126" s="50">
        <v>350</v>
      </c>
      <c r="D126" s="50" t="s">
        <v>27</v>
      </c>
      <c r="E126" s="136" t="s">
        <v>29</v>
      </c>
      <c r="F126" s="85">
        <v>0</v>
      </c>
      <c r="G126" s="4">
        <v>50</v>
      </c>
      <c r="H126" s="82">
        <v>0</v>
      </c>
      <c r="I126" s="86">
        <v>0</v>
      </c>
      <c r="J126" s="85">
        <v>10</v>
      </c>
      <c r="K126" s="4">
        <v>40</v>
      </c>
      <c r="L126" s="82">
        <v>2</v>
      </c>
      <c r="M126" s="86">
        <v>0</v>
      </c>
      <c r="N126" s="85">
        <v>29</v>
      </c>
      <c r="O126" s="4">
        <v>11</v>
      </c>
      <c r="P126" s="82">
        <v>2</v>
      </c>
      <c r="Q126" s="86">
        <v>0</v>
      </c>
      <c r="R126" s="85">
        <v>5</v>
      </c>
      <c r="S126" s="4">
        <v>6</v>
      </c>
      <c r="T126" s="82">
        <v>1</v>
      </c>
      <c r="U126" s="86">
        <v>0</v>
      </c>
      <c r="V126" s="85"/>
    </row>
    <row r="127" spans="1:22" s="1" customFormat="1" x14ac:dyDescent="0.3">
      <c r="A127" s="64">
        <v>188</v>
      </c>
      <c r="B127" s="64" t="s">
        <v>30</v>
      </c>
      <c r="C127" s="64">
        <v>700</v>
      </c>
      <c r="D127" s="64" t="s">
        <v>31</v>
      </c>
      <c r="E127" s="139" t="s">
        <v>29</v>
      </c>
      <c r="F127" s="85">
        <v>0</v>
      </c>
      <c r="G127" s="4">
        <v>50</v>
      </c>
      <c r="H127" s="82">
        <v>0</v>
      </c>
      <c r="I127" s="86">
        <v>0</v>
      </c>
      <c r="J127" s="85">
        <v>0</v>
      </c>
      <c r="K127" s="4">
        <v>50</v>
      </c>
      <c r="L127" s="82">
        <v>0</v>
      </c>
      <c r="M127" s="86">
        <v>0</v>
      </c>
      <c r="N127" s="85">
        <v>1</v>
      </c>
      <c r="O127" s="4">
        <v>49</v>
      </c>
      <c r="P127" s="82">
        <v>0</v>
      </c>
      <c r="Q127" s="86">
        <v>0</v>
      </c>
      <c r="R127" s="85">
        <v>4</v>
      </c>
      <c r="S127" s="4">
        <v>45</v>
      </c>
      <c r="T127" s="82">
        <v>0</v>
      </c>
      <c r="U127" s="86">
        <v>0</v>
      </c>
      <c r="V127" s="85"/>
    </row>
    <row r="128" spans="1:22" s="1" customFormat="1" x14ac:dyDescent="0.3">
      <c r="A128" s="58">
        <v>116</v>
      </c>
      <c r="B128" s="58" t="s">
        <v>26</v>
      </c>
      <c r="C128" s="58">
        <v>750</v>
      </c>
      <c r="D128" s="58" t="s">
        <v>31</v>
      </c>
      <c r="E128" s="135" t="s">
        <v>29</v>
      </c>
      <c r="F128" s="85">
        <v>0</v>
      </c>
      <c r="G128" s="4">
        <v>50</v>
      </c>
      <c r="H128" s="82">
        <v>0</v>
      </c>
      <c r="I128" s="86">
        <v>0</v>
      </c>
      <c r="J128" s="85">
        <v>1</v>
      </c>
      <c r="K128" s="4">
        <v>49</v>
      </c>
      <c r="L128" s="82">
        <v>2</v>
      </c>
      <c r="M128" s="86">
        <v>0</v>
      </c>
      <c r="N128" s="85">
        <v>24</v>
      </c>
      <c r="O128" s="4">
        <v>25</v>
      </c>
      <c r="P128" s="82">
        <v>1</v>
      </c>
      <c r="Q128" s="86">
        <v>0</v>
      </c>
      <c r="R128" s="85">
        <v>7</v>
      </c>
      <c r="S128" s="4">
        <v>18</v>
      </c>
      <c r="T128" s="82">
        <v>1</v>
      </c>
      <c r="U128" s="86">
        <v>0</v>
      </c>
      <c r="V128" s="85"/>
    </row>
    <row r="129" spans="1:23" s="1" customFormat="1" x14ac:dyDescent="0.3">
      <c r="A129" s="49">
        <v>8</v>
      </c>
      <c r="B129" s="49" t="s">
        <v>26</v>
      </c>
      <c r="C129" s="49">
        <v>0</v>
      </c>
      <c r="D129" s="49" t="s">
        <v>27</v>
      </c>
      <c r="E129" s="150" t="s">
        <v>29</v>
      </c>
      <c r="F129" s="85">
        <v>0</v>
      </c>
      <c r="G129" s="4">
        <v>50</v>
      </c>
      <c r="H129" s="82">
        <v>0</v>
      </c>
      <c r="I129" s="86">
        <v>0</v>
      </c>
      <c r="J129" s="85">
        <v>33</v>
      </c>
      <c r="K129" s="4">
        <v>17</v>
      </c>
      <c r="L129" s="82">
        <v>0</v>
      </c>
      <c r="M129" s="86">
        <v>0</v>
      </c>
      <c r="N129" s="85">
        <v>16</v>
      </c>
      <c r="O129" s="4">
        <v>1</v>
      </c>
      <c r="P129" s="82">
        <v>0</v>
      </c>
      <c r="Q129" s="86">
        <v>0</v>
      </c>
      <c r="R129" s="85">
        <v>0</v>
      </c>
      <c r="S129" s="4">
        <v>1</v>
      </c>
      <c r="T129" s="82">
        <v>0</v>
      </c>
      <c r="U129" s="86">
        <v>0</v>
      </c>
      <c r="V129" s="85"/>
    </row>
    <row r="130" spans="1:23" s="1" customFormat="1" x14ac:dyDescent="0.3">
      <c r="A130" s="62">
        <v>164</v>
      </c>
      <c r="B130" s="62" t="s">
        <v>30</v>
      </c>
      <c r="C130" s="62">
        <v>600</v>
      </c>
      <c r="D130" s="62" t="s">
        <v>31</v>
      </c>
      <c r="E130" s="143" t="s">
        <v>29</v>
      </c>
      <c r="F130" s="85">
        <v>0</v>
      </c>
      <c r="G130" s="4">
        <v>50</v>
      </c>
      <c r="H130" s="82">
        <v>0</v>
      </c>
      <c r="I130" s="86">
        <v>0</v>
      </c>
      <c r="J130" s="85">
        <v>0</v>
      </c>
      <c r="K130" s="4">
        <v>50</v>
      </c>
      <c r="L130" s="82">
        <v>0</v>
      </c>
      <c r="M130" s="86">
        <v>0</v>
      </c>
      <c r="N130" s="85">
        <v>0</v>
      </c>
      <c r="O130" s="4">
        <v>50</v>
      </c>
      <c r="P130" s="82">
        <v>0</v>
      </c>
      <c r="Q130" s="86">
        <v>0</v>
      </c>
      <c r="R130" s="85">
        <v>8</v>
      </c>
      <c r="S130" s="4">
        <v>42</v>
      </c>
      <c r="T130" s="82">
        <v>0</v>
      </c>
      <c r="U130" s="86">
        <v>0</v>
      </c>
      <c r="V130" s="85"/>
    </row>
    <row r="131" spans="1:23" s="1" customFormat="1" x14ac:dyDescent="0.3">
      <c r="A131" s="60">
        <v>140</v>
      </c>
      <c r="B131" s="60" t="s">
        <v>26</v>
      </c>
      <c r="C131" s="60">
        <v>850</v>
      </c>
      <c r="D131" s="60" t="s">
        <v>31</v>
      </c>
      <c r="E131" s="141" t="s">
        <v>29</v>
      </c>
      <c r="F131" s="85">
        <v>0</v>
      </c>
      <c r="G131" s="4">
        <v>50</v>
      </c>
      <c r="H131" s="82">
        <v>0</v>
      </c>
      <c r="I131" s="86">
        <v>0</v>
      </c>
      <c r="J131" s="85">
        <v>0</v>
      </c>
      <c r="K131" s="4">
        <v>50</v>
      </c>
      <c r="L131" s="82">
        <v>2</v>
      </c>
      <c r="M131" s="86">
        <v>0</v>
      </c>
      <c r="N131" s="85">
        <v>15</v>
      </c>
      <c r="O131" s="4">
        <v>35</v>
      </c>
      <c r="P131" s="82">
        <v>1</v>
      </c>
      <c r="Q131" s="86">
        <v>0</v>
      </c>
      <c r="R131" s="85">
        <v>6</v>
      </c>
      <c r="S131" s="4">
        <v>29</v>
      </c>
      <c r="T131" s="82">
        <v>1</v>
      </c>
      <c r="U131" s="86">
        <v>0</v>
      </c>
      <c r="V131" s="85"/>
    </row>
    <row r="132" spans="1:23" s="1" customFormat="1" x14ac:dyDescent="0.3">
      <c r="A132" s="55">
        <v>80</v>
      </c>
      <c r="B132" s="55" t="s">
        <v>30</v>
      </c>
      <c r="C132" s="55">
        <v>500</v>
      </c>
      <c r="D132" s="55" t="s">
        <v>27</v>
      </c>
      <c r="E132" s="148" t="s">
        <v>29</v>
      </c>
      <c r="F132" s="85">
        <v>0</v>
      </c>
      <c r="G132" s="4">
        <v>50</v>
      </c>
      <c r="H132" s="82">
        <v>0</v>
      </c>
      <c r="I132" s="86">
        <v>0</v>
      </c>
      <c r="J132" s="85">
        <v>0</v>
      </c>
      <c r="K132" s="4">
        <v>50</v>
      </c>
      <c r="L132" s="82">
        <v>0</v>
      </c>
      <c r="M132" s="86">
        <v>0</v>
      </c>
      <c r="N132" s="85">
        <v>6</v>
      </c>
      <c r="O132" s="4">
        <v>44</v>
      </c>
      <c r="P132" s="82">
        <v>0</v>
      </c>
      <c r="Q132" s="86">
        <v>0</v>
      </c>
      <c r="R132" s="85">
        <v>8</v>
      </c>
      <c r="S132" s="4">
        <v>36</v>
      </c>
      <c r="T132" s="82">
        <v>0</v>
      </c>
      <c r="U132" s="86">
        <v>0</v>
      </c>
      <c r="V132" s="85"/>
    </row>
    <row r="133" spans="1:23" s="1" customFormat="1" x14ac:dyDescent="0.3">
      <c r="A133" s="51">
        <v>32</v>
      </c>
      <c r="B133" s="51" t="s">
        <v>26</v>
      </c>
      <c r="C133" s="51">
        <v>400</v>
      </c>
      <c r="D133" s="51" t="s">
        <v>27</v>
      </c>
      <c r="E133" s="142" t="s">
        <v>29</v>
      </c>
      <c r="F133" s="85">
        <v>0</v>
      </c>
      <c r="G133" s="4">
        <v>50</v>
      </c>
      <c r="H133" s="82">
        <v>0</v>
      </c>
      <c r="I133" s="86">
        <v>0</v>
      </c>
      <c r="J133" s="85">
        <v>6</v>
      </c>
      <c r="K133" s="4">
        <v>44</v>
      </c>
      <c r="L133" s="82">
        <v>1</v>
      </c>
      <c r="M133" s="86">
        <v>0</v>
      </c>
      <c r="N133" s="85">
        <v>36</v>
      </c>
      <c r="O133" s="4">
        <v>8</v>
      </c>
      <c r="P133" s="82">
        <v>0</v>
      </c>
      <c r="Q133" s="86">
        <v>0</v>
      </c>
      <c r="R133" s="85">
        <v>1</v>
      </c>
      <c r="S133" s="4">
        <v>7</v>
      </c>
      <c r="T133" s="82">
        <v>0</v>
      </c>
      <c r="U133" s="86">
        <v>0</v>
      </c>
      <c r="V133" s="156" t="s">
        <v>61</v>
      </c>
      <c r="W133" s="1" t="s">
        <v>62</v>
      </c>
    </row>
    <row r="134" spans="1:23" s="1" customFormat="1" x14ac:dyDescent="0.3">
      <c r="A134" s="61">
        <v>152</v>
      </c>
      <c r="B134" s="61" t="s">
        <v>30</v>
      </c>
      <c r="C134" s="61">
        <v>0</v>
      </c>
      <c r="D134" s="61" t="s">
        <v>31</v>
      </c>
      <c r="E134" s="147" t="s">
        <v>29</v>
      </c>
      <c r="F134" s="85">
        <v>0</v>
      </c>
      <c r="G134" s="4">
        <v>50</v>
      </c>
      <c r="H134" s="82">
        <v>0</v>
      </c>
      <c r="I134" s="86">
        <v>0</v>
      </c>
      <c r="J134" s="85">
        <v>20</v>
      </c>
      <c r="K134" s="4">
        <v>30</v>
      </c>
      <c r="L134" s="82">
        <v>0</v>
      </c>
      <c r="M134" s="86">
        <v>0</v>
      </c>
      <c r="N134" s="85">
        <v>14</v>
      </c>
      <c r="O134" s="4">
        <v>14</v>
      </c>
      <c r="P134" s="82">
        <v>0</v>
      </c>
      <c r="Q134" s="86">
        <v>0</v>
      </c>
      <c r="R134" s="85">
        <v>3</v>
      </c>
      <c r="S134" s="4">
        <v>11</v>
      </c>
      <c r="T134" s="82">
        <v>0</v>
      </c>
      <c r="U134" s="86">
        <v>1</v>
      </c>
      <c r="V134" s="85"/>
    </row>
    <row r="135" spans="1:23" s="1" customFormat="1" x14ac:dyDescent="0.3">
      <c r="A135" s="57">
        <v>104</v>
      </c>
      <c r="B135" s="57" t="s">
        <v>26</v>
      </c>
      <c r="C135" s="57">
        <v>0</v>
      </c>
      <c r="D135" s="57" t="s">
        <v>31</v>
      </c>
      <c r="E135" s="140" t="s">
        <v>29</v>
      </c>
      <c r="F135" s="85">
        <v>0</v>
      </c>
      <c r="G135" s="4">
        <v>50</v>
      </c>
      <c r="H135" s="82">
        <v>0</v>
      </c>
      <c r="I135" s="86">
        <v>0</v>
      </c>
      <c r="J135" s="85">
        <v>20</v>
      </c>
      <c r="K135" s="4">
        <v>30</v>
      </c>
      <c r="L135" s="82">
        <v>0</v>
      </c>
      <c r="M135" s="86">
        <v>0</v>
      </c>
      <c r="N135" s="85">
        <v>19</v>
      </c>
      <c r="O135" s="4">
        <v>11</v>
      </c>
      <c r="P135" s="82">
        <v>0</v>
      </c>
      <c r="Q135" s="86">
        <v>0</v>
      </c>
      <c r="R135" s="85">
        <v>1</v>
      </c>
      <c r="S135" s="4">
        <v>10</v>
      </c>
      <c r="T135" s="82">
        <v>1</v>
      </c>
      <c r="U135" s="86">
        <v>1</v>
      </c>
      <c r="V135" s="85"/>
    </row>
    <row r="136" spans="1:23" s="1" customFormat="1" x14ac:dyDescent="0.3">
      <c r="A136" s="59">
        <v>128</v>
      </c>
      <c r="B136" s="59" t="s">
        <v>26</v>
      </c>
      <c r="C136" s="59">
        <v>800</v>
      </c>
      <c r="D136" s="59" t="s">
        <v>31</v>
      </c>
      <c r="E136" s="144" t="s">
        <v>29</v>
      </c>
      <c r="F136" s="85">
        <v>0</v>
      </c>
      <c r="G136" s="4">
        <v>50</v>
      </c>
      <c r="H136" s="82">
        <v>0</v>
      </c>
      <c r="I136" s="86">
        <v>0</v>
      </c>
      <c r="J136" s="85">
        <v>7</v>
      </c>
      <c r="K136" s="4">
        <v>43</v>
      </c>
      <c r="L136" s="82">
        <v>0</v>
      </c>
      <c r="M136" s="86">
        <v>0</v>
      </c>
      <c r="N136" s="85">
        <v>19</v>
      </c>
      <c r="O136" s="4">
        <v>24</v>
      </c>
      <c r="P136" s="82">
        <v>0</v>
      </c>
      <c r="Q136" s="86">
        <v>0</v>
      </c>
      <c r="R136" s="85">
        <v>6</v>
      </c>
      <c r="S136" s="4">
        <v>18</v>
      </c>
      <c r="T136" s="82">
        <v>0</v>
      </c>
      <c r="U136" s="86">
        <v>0</v>
      </c>
      <c r="V136" s="85"/>
    </row>
    <row r="137" spans="1:23" s="1" customFormat="1" x14ac:dyDescent="0.3">
      <c r="A137" s="53">
        <v>56</v>
      </c>
      <c r="B137" s="53" t="s">
        <v>30</v>
      </c>
      <c r="C137" s="53">
        <v>0</v>
      </c>
      <c r="D137" s="53" t="s">
        <v>27</v>
      </c>
      <c r="E137" s="145" t="s">
        <v>29</v>
      </c>
      <c r="F137" s="85">
        <v>0</v>
      </c>
      <c r="G137" s="4">
        <v>50</v>
      </c>
      <c r="H137" s="82">
        <v>0</v>
      </c>
      <c r="I137" s="86">
        <v>0</v>
      </c>
      <c r="J137" s="85">
        <v>30</v>
      </c>
      <c r="K137" s="4">
        <v>20</v>
      </c>
      <c r="L137" s="82">
        <v>0</v>
      </c>
      <c r="M137" s="86">
        <v>0</v>
      </c>
      <c r="N137" s="85">
        <v>15</v>
      </c>
      <c r="O137" s="4">
        <v>5</v>
      </c>
      <c r="P137" s="82">
        <v>0</v>
      </c>
      <c r="Q137" s="86">
        <v>1</v>
      </c>
      <c r="R137" s="85">
        <v>2</v>
      </c>
      <c r="S137" s="4">
        <v>3</v>
      </c>
      <c r="T137" s="82">
        <v>0</v>
      </c>
      <c r="U137" s="86">
        <v>1</v>
      </c>
      <c r="V137" s="85"/>
    </row>
    <row r="138" spans="1:23" s="1" customFormat="1" x14ac:dyDescent="0.3">
      <c r="A138" s="56">
        <v>92</v>
      </c>
      <c r="B138" s="56" t="s">
        <v>30</v>
      </c>
      <c r="C138" s="56">
        <v>550</v>
      </c>
      <c r="D138" s="56" t="s">
        <v>27</v>
      </c>
      <c r="E138" s="134" t="s">
        <v>29</v>
      </c>
      <c r="F138" s="85">
        <v>0</v>
      </c>
      <c r="G138" s="4">
        <v>50</v>
      </c>
      <c r="H138" s="82">
        <v>0</v>
      </c>
      <c r="I138" s="86">
        <v>0</v>
      </c>
      <c r="J138" s="85">
        <v>0</v>
      </c>
      <c r="K138" s="4">
        <v>50</v>
      </c>
      <c r="L138" s="82">
        <v>0</v>
      </c>
      <c r="M138" s="86">
        <v>0</v>
      </c>
      <c r="N138" s="85">
        <v>0</v>
      </c>
      <c r="O138" s="4">
        <v>50</v>
      </c>
      <c r="P138" s="82">
        <v>0</v>
      </c>
      <c r="Q138" s="86">
        <v>0</v>
      </c>
      <c r="R138" s="85">
        <v>0</v>
      </c>
      <c r="S138" s="4">
        <v>50</v>
      </c>
      <c r="T138" s="82">
        <v>0</v>
      </c>
      <c r="U138" s="86">
        <v>0</v>
      </c>
      <c r="V138" s="85"/>
    </row>
    <row r="139" spans="1:23" s="1" customFormat="1" x14ac:dyDescent="0.3">
      <c r="A139" s="63">
        <v>176</v>
      </c>
      <c r="B139" s="63" t="s">
        <v>30</v>
      </c>
      <c r="C139" s="63">
        <v>650</v>
      </c>
      <c r="D139" s="63" t="s">
        <v>31</v>
      </c>
      <c r="E139" s="137" t="s">
        <v>29</v>
      </c>
      <c r="F139" s="85">
        <v>0</v>
      </c>
      <c r="G139" s="4">
        <v>50</v>
      </c>
      <c r="H139" s="82">
        <v>0</v>
      </c>
      <c r="I139" s="86">
        <v>0</v>
      </c>
      <c r="J139" s="85">
        <v>0</v>
      </c>
      <c r="K139" s="4">
        <v>50</v>
      </c>
      <c r="L139" s="82">
        <v>0</v>
      </c>
      <c r="M139" s="86">
        <v>0</v>
      </c>
      <c r="N139" s="85">
        <v>1</v>
      </c>
      <c r="O139" s="4">
        <v>49</v>
      </c>
      <c r="P139" s="82">
        <v>0</v>
      </c>
      <c r="Q139" s="86">
        <v>0</v>
      </c>
      <c r="R139" s="85">
        <v>3</v>
      </c>
      <c r="S139" s="4">
        <v>46</v>
      </c>
      <c r="T139" s="82">
        <v>0</v>
      </c>
      <c r="U139" s="86">
        <v>0</v>
      </c>
      <c r="V139" s="85"/>
    </row>
    <row r="140" spans="1:23" s="1" customFormat="1" x14ac:dyDescent="0.3">
      <c r="A140" s="54">
        <v>68</v>
      </c>
      <c r="B140" s="54" t="s">
        <v>30</v>
      </c>
      <c r="C140" s="54">
        <v>450</v>
      </c>
      <c r="D140" s="54" t="s">
        <v>27</v>
      </c>
      <c r="E140" s="146" t="s">
        <v>29</v>
      </c>
      <c r="F140" s="85">
        <v>0</v>
      </c>
      <c r="G140" s="4">
        <v>50</v>
      </c>
      <c r="H140" s="82">
        <v>0</v>
      </c>
      <c r="I140" s="86">
        <v>0</v>
      </c>
      <c r="J140" s="85">
        <v>0</v>
      </c>
      <c r="K140" s="4">
        <v>50</v>
      </c>
      <c r="L140" s="82">
        <v>0</v>
      </c>
      <c r="M140" s="86">
        <v>0</v>
      </c>
      <c r="N140" s="85">
        <v>9</v>
      </c>
      <c r="O140" s="4">
        <v>41</v>
      </c>
      <c r="P140" s="82">
        <v>0</v>
      </c>
      <c r="Q140" s="86">
        <v>1</v>
      </c>
      <c r="R140" s="85">
        <v>10</v>
      </c>
      <c r="S140" s="4">
        <v>31</v>
      </c>
      <c r="T140" s="82">
        <v>0</v>
      </c>
      <c r="U140" s="86">
        <v>2</v>
      </c>
      <c r="V140" s="85"/>
    </row>
    <row r="141" spans="1:23" s="1" customFormat="1" ht="15" thickBot="1" x14ac:dyDescent="0.35">
      <c r="A141" s="98">
        <v>44</v>
      </c>
      <c r="B141" s="98" t="s">
        <v>26</v>
      </c>
      <c r="C141" s="98">
        <v>450</v>
      </c>
      <c r="D141" s="98" t="s">
        <v>27</v>
      </c>
      <c r="E141" s="153" t="s">
        <v>29</v>
      </c>
      <c r="F141" s="90">
        <v>0</v>
      </c>
      <c r="G141" s="121">
        <v>50</v>
      </c>
      <c r="H141" s="91">
        <v>0</v>
      </c>
      <c r="I141" s="92">
        <v>0</v>
      </c>
      <c r="J141" s="90">
        <v>2</v>
      </c>
      <c r="K141" s="121">
        <v>48</v>
      </c>
      <c r="L141" s="91">
        <v>1</v>
      </c>
      <c r="M141" s="92">
        <v>0</v>
      </c>
      <c r="N141" s="90">
        <v>41</v>
      </c>
      <c r="O141" s="121">
        <v>8</v>
      </c>
      <c r="P141" s="91">
        <v>0</v>
      </c>
      <c r="Q141" s="92">
        <v>0</v>
      </c>
      <c r="R141" s="90">
        <v>0</v>
      </c>
      <c r="S141" s="121">
        <v>8</v>
      </c>
      <c r="T141" s="91">
        <v>0</v>
      </c>
      <c r="U141" s="92">
        <v>0</v>
      </c>
      <c r="V141" s="85"/>
    </row>
    <row r="142" spans="1:23" ht="15" thickBot="1" x14ac:dyDescent="0.35">
      <c r="A142" s="182" t="s">
        <v>20</v>
      </c>
      <c r="B142" s="182"/>
      <c r="C142" s="182"/>
      <c r="D142" s="182"/>
      <c r="E142" s="182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84"/>
    </row>
    <row r="143" spans="1:23" x14ac:dyDescent="0.3">
      <c r="A143" s="180" t="s">
        <v>44</v>
      </c>
      <c r="B143" s="180"/>
      <c r="C143" s="180"/>
      <c r="D143" s="180"/>
      <c r="E143" s="180"/>
      <c r="F143" s="88" t="s">
        <v>37</v>
      </c>
      <c r="G143" s="120" t="s">
        <v>38</v>
      </c>
      <c r="H143" s="87" t="s">
        <v>39</v>
      </c>
      <c r="I143" s="94" t="s">
        <v>40</v>
      </c>
      <c r="J143" s="88" t="s">
        <v>37</v>
      </c>
      <c r="K143" s="120" t="s">
        <v>38</v>
      </c>
      <c r="L143" s="87" t="s">
        <v>39</v>
      </c>
      <c r="M143" s="94" t="s">
        <v>40</v>
      </c>
      <c r="N143" s="88" t="s">
        <v>37</v>
      </c>
      <c r="O143" s="120" t="s">
        <v>38</v>
      </c>
      <c r="P143" s="87" t="s">
        <v>39</v>
      </c>
      <c r="Q143" s="94" t="s">
        <v>40</v>
      </c>
      <c r="R143" s="88" t="s">
        <v>37</v>
      </c>
      <c r="S143" s="120" t="s">
        <v>38</v>
      </c>
      <c r="T143" s="87" t="s">
        <v>39</v>
      </c>
      <c r="U143" s="94" t="s">
        <v>40</v>
      </c>
      <c r="V143" s="84"/>
    </row>
    <row r="144" spans="1:23" s="1" customFormat="1" x14ac:dyDescent="0.3">
      <c r="A144" s="62">
        <v>165</v>
      </c>
      <c r="B144" s="62" t="s">
        <v>30</v>
      </c>
      <c r="C144" s="62">
        <v>600</v>
      </c>
      <c r="D144" s="62" t="s">
        <v>31</v>
      </c>
      <c r="E144" s="143" t="s">
        <v>29</v>
      </c>
      <c r="F144" s="85">
        <v>0</v>
      </c>
      <c r="G144" s="4">
        <v>50</v>
      </c>
      <c r="H144" s="82">
        <v>0</v>
      </c>
      <c r="I144" s="86">
        <v>0</v>
      </c>
      <c r="J144" s="85">
        <v>0</v>
      </c>
      <c r="K144" s="4">
        <v>50</v>
      </c>
      <c r="L144" s="82">
        <v>0</v>
      </c>
      <c r="M144" s="86">
        <v>0</v>
      </c>
      <c r="N144" s="85">
        <v>0</v>
      </c>
      <c r="O144" s="4">
        <v>50</v>
      </c>
      <c r="P144" s="82">
        <v>2</v>
      </c>
      <c r="Q144" s="86">
        <v>0</v>
      </c>
      <c r="R144" s="85">
        <v>6</v>
      </c>
      <c r="S144" s="4">
        <v>44</v>
      </c>
      <c r="T144" s="82">
        <v>5</v>
      </c>
      <c r="U144" s="86">
        <v>2</v>
      </c>
      <c r="V144" s="85"/>
    </row>
    <row r="145" spans="1:22" s="1" customFormat="1" x14ac:dyDescent="0.3">
      <c r="A145" s="54">
        <v>69</v>
      </c>
      <c r="B145" s="54" t="s">
        <v>30</v>
      </c>
      <c r="C145" s="54">
        <v>450</v>
      </c>
      <c r="D145" s="54" t="s">
        <v>27</v>
      </c>
      <c r="E145" s="146" t="s">
        <v>29</v>
      </c>
      <c r="F145" s="85">
        <v>0</v>
      </c>
      <c r="G145" s="4">
        <v>50</v>
      </c>
      <c r="H145" s="82">
        <v>0</v>
      </c>
      <c r="I145" s="86">
        <v>0</v>
      </c>
      <c r="J145" s="85">
        <v>0</v>
      </c>
      <c r="K145" s="4">
        <v>50</v>
      </c>
      <c r="L145" s="82">
        <v>0</v>
      </c>
      <c r="M145" s="86">
        <v>0</v>
      </c>
      <c r="N145" s="85">
        <v>8</v>
      </c>
      <c r="O145" s="4">
        <v>42</v>
      </c>
      <c r="P145" s="82">
        <v>0</v>
      </c>
      <c r="Q145" s="86">
        <v>0</v>
      </c>
      <c r="R145" s="85">
        <v>16</v>
      </c>
      <c r="S145" s="4">
        <v>26</v>
      </c>
      <c r="T145" s="82">
        <v>0</v>
      </c>
      <c r="U145" s="86">
        <v>0</v>
      </c>
      <c r="V145" s="85"/>
    </row>
    <row r="146" spans="1:22" s="1" customFormat="1" x14ac:dyDescent="0.3">
      <c r="A146" s="58">
        <v>117</v>
      </c>
      <c r="B146" s="58" t="s">
        <v>26</v>
      </c>
      <c r="C146" s="58">
        <v>750</v>
      </c>
      <c r="D146" s="58" t="s">
        <v>31</v>
      </c>
      <c r="E146" s="135" t="s">
        <v>29</v>
      </c>
      <c r="F146" s="85">
        <v>0</v>
      </c>
      <c r="G146" s="4">
        <v>50</v>
      </c>
      <c r="H146" s="82">
        <v>0</v>
      </c>
      <c r="I146" s="86">
        <v>0</v>
      </c>
      <c r="J146" s="85">
        <v>1</v>
      </c>
      <c r="K146" s="4">
        <v>49</v>
      </c>
      <c r="L146" s="82">
        <v>0</v>
      </c>
      <c r="M146" s="86">
        <v>0</v>
      </c>
      <c r="N146" s="85">
        <v>21</v>
      </c>
      <c r="O146" s="4">
        <v>28</v>
      </c>
      <c r="P146" s="82">
        <v>3</v>
      </c>
      <c r="Q146" s="86">
        <v>0</v>
      </c>
      <c r="R146" s="85">
        <v>12</v>
      </c>
      <c r="S146" s="4">
        <v>16</v>
      </c>
      <c r="T146" s="82">
        <v>8</v>
      </c>
      <c r="U146" s="86">
        <v>0</v>
      </c>
      <c r="V146" s="85"/>
    </row>
    <row r="147" spans="1:22" s="1" customFormat="1" x14ac:dyDescent="0.3">
      <c r="A147" s="57">
        <v>105</v>
      </c>
      <c r="B147" s="57" t="s">
        <v>26</v>
      </c>
      <c r="C147" s="57">
        <v>0</v>
      </c>
      <c r="D147" s="57" t="s">
        <v>31</v>
      </c>
      <c r="E147" s="140" t="s">
        <v>29</v>
      </c>
      <c r="F147" s="85">
        <v>0</v>
      </c>
      <c r="G147" s="4">
        <v>50</v>
      </c>
      <c r="H147" s="82">
        <v>0</v>
      </c>
      <c r="I147" s="86">
        <v>0</v>
      </c>
      <c r="J147" s="85">
        <v>25</v>
      </c>
      <c r="K147" s="4">
        <v>25</v>
      </c>
      <c r="L147" s="82">
        <v>0</v>
      </c>
      <c r="M147" s="86">
        <v>0</v>
      </c>
      <c r="N147" s="85">
        <v>16</v>
      </c>
      <c r="O147" s="4">
        <v>9</v>
      </c>
      <c r="P147" s="82">
        <v>0</v>
      </c>
      <c r="Q147" s="86">
        <v>0</v>
      </c>
      <c r="R147" s="85">
        <v>2</v>
      </c>
      <c r="S147" s="4">
        <v>7</v>
      </c>
      <c r="T147" s="82">
        <v>2</v>
      </c>
      <c r="U147" s="86">
        <v>0</v>
      </c>
      <c r="V147" s="85"/>
    </row>
    <row r="148" spans="1:22" s="1" customFormat="1" x14ac:dyDescent="0.3">
      <c r="A148" s="49">
        <v>9</v>
      </c>
      <c r="B148" s="49" t="s">
        <v>26</v>
      </c>
      <c r="C148" s="49">
        <v>0</v>
      </c>
      <c r="D148" s="49" t="s">
        <v>27</v>
      </c>
      <c r="E148" s="150" t="s">
        <v>29</v>
      </c>
      <c r="F148" s="85">
        <v>0</v>
      </c>
      <c r="G148" s="4">
        <v>50</v>
      </c>
      <c r="H148" s="82">
        <v>0</v>
      </c>
      <c r="I148" s="86">
        <v>0</v>
      </c>
      <c r="J148" s="85">
        <v>24</v>
      </c>
      <c r="K148" s="4">
        <v>26</v>
      </c>
      <c r="L148" s="82">
        <v>0</v>
      </c>
      <c r="M148" s="86">
        <v>0</v>
      </c>
      <c r="N148" s="85">
        <v>21</v>
      </c>
      <c r="O148" s="4">
        <v>5</v>
      </c>
      <c r="P148" s="82">
        <v>0</v>
      </c>
      <c r="Q148" s="86">
        <v>0</v>
      </c>
      <c r="R148" s="85">
        <v>0</v>
      </c>
      <c r="S148" s="4">
        <v>5</v>
      </c>
      <c r="T148" s="82">
        <v>0</v>
      </c>
      <c r="U148" s="86">
        <v>0</v>
      </c>
      <c r="V148" s="85"/>
    </row>
    <row r="149" spans="1:22" s="1" customFormat="1" x14ac:dyDescent="0.3">
      <c r="A149" s="64">
        <v>189</v>
      </c>
      <c r="B149" s="64" t="s">
        <v>30</v>
      </c>
      <c r="C149" s="64">
        <v>700</v>
      </c>
      <c r="D149" s="64" t="s">
        <v>31</v>
      </c>
      <c r="E149" s="139" t="s">
        <v>29</v>
      </c>
      <c r="F149" s="85">
        <v>0</v>
      </c>
      <c r="G149" s="4">
        <v>49</v>
      </c>
      <c r="H149" s="82">
        <v>0</v>
      </c>
      <c r="I149" s="86">
        <v>0</v>
      </c>
      <c r="J149" s="85">
        <v>0</v>
      </c>
      <c r="K149" s="4">
        <v>49</v>
      </c>
      <c r="L149" s="82">
        <v>1</v>
      </c>
      <c r="M149" s="86">
        <v>0</v>
      </c>
      <c r="N149" s="85">
        <v>0</v>
      </c>
      <c r="O149" s="4">
        <v>49</v>
      </c>
      <c r="P149" s="82">
        <v>1</v>
      </c>
      <c r="Q149" s="86">
        <v>0</v>
      </c>
      <c r="R149" s="85">
        <v>9</v>
      </c>
      <c r="S149" s="4">
        <v>40</v>
      </c>
      <c r="T149" s="82">
        <v>1</v>
      </c>
      <c r="U149" s="86">
        <v>0</v>
      </c>
      <c r="V149" s="85"/>
    </row>
    <row r="150" spans="1:22" s="1" customFormat="1" x14ac:dyDescent="0.3">
      <c r="A150" s="61">
        <v>153</v>
      </c>
      <c r="B150" s="61" t="s">
        <v>30</v>
      </c>
      <c r="C150" s="61">
        <v>0</v>
      </c>
      <c r="D150" s="61" t="s">
        <v>31</v>
      </c>
      <c r="E150" s="147" t="s">
        <v>29</v>
      </c>
      <c r="F150" s="85">
        <v>0</v>
      </c>
      <c r="G150" s="4">
        <v>50</v>
      </c>
      <c r="H150" s="82">
        <v>0</v>
      </c>
      <c r="I150" s="86">
        <v>0</v>
      </c>
      <c r="J150" s="85">
        <v>28</v>
      </c>
      <c r="K150" s="4">
        <v>22</v>
      </c>
      <c r="L150" s="82">
        <v>0</v>
      </c>
      <c r="M150" s="86">
        <v>0</v>
      </c>
      <c r="N150" s="85">
        <v>9</v>
      </c>
      <c r="O150" s="4">
        <v>13</v>
      </c>
      <c r="P150" s="82">
        <v>1</v>
      </c>
      <c r="Q150" s="86">
        <v>0</v>
      </c>
      <c r="R150" s="85">
        <v>1</v>
      </c>
      <c r="S150" s="4">
        <v>12</v>
      </c>
      <c r="T150" s="82">
        <v>1</v>
      </c>
      <c r="U150" s="86">
        <v>0</v>
      </c>
      <c r="V150" s="85"/>
    </row>
    <row r="151" spans="1:22" s="1" customFormat="1" x14ac:dyDescent="0.3">
      <c r="A151" s="53">
        <v>57</v>
      </c>
      <c r="B151" s="53" t="s">
        <v>30</v>
      </c>
      <c r="C151" s="53">
        <v>0</v>
      </c>
      <c r="D151" s="53" t="s">
        <v>27</v>
      </c>
      <c r="E151" s="145" t="s">
        <v>29</v>
      </c>
      <c r="F151" s="85">
        <v>0</v>
      </c>
      <c r="G151" s="4">
        <v>50</v>
      </c>
      <c r="H151" s="82">
        <v>0</v>
      </c>
      <c r="I151" s="86">
        <v>0</v>
      </c>
      <c r="J151" s="85">
        <v>25</v>
      </c>
      <c r="K151" s="4">
        <v>25</v>
      </c>
      <c r="L151" s="82">
        <v>0</v>
      </c>
      <c r="M151" s="86">
        <v>0</v>
      </c>
      <c r="N151" s="85">
        <v>18</v>
      </c>
      <c r="O151" s="4">
        <v>7</v>
      </c>
      <c r="P151" s="82">
        <v>0</v>
      </c>
      <c r="Q151" s="86">
        <v>0</v>
      </c>
      <c r="R151" s="85">
        <v>1</v>
      </c>
      <c r="S151" s="4">
        <v>6</v>
      </c>
      <c r="T151" s="82">
        <v>0</v>
      </c>
      <c r="U151" s="86">
        <v>1</v>
      </c>
      <c r="V151" s="85"/>
    </row>
    <row r="152" spans="1:22" s="1" customFormat="1" x14ac:dyDescent="0.3">
      <c r="A152" s="59">
        <v>129</v>
      </c>
      <c r="B152" s="59" t="s">
        <v>26</v>
      </c>
      <c r="C152" s="59">
        <v>800</v>
      </c>
      <c r="D152" s="59" t="s">
        <v>31</v>
      </c>
      <c r="E152" s="144" t="s">
        <v>29</v>
      </c>
      <c r="F152" s="85">
        <v>0</v>
      </c>
      <c r="G152" s="4">
        <v>50</v>
      </c>
      <c r="H152" s="82">
        <v>0</v>
      </c>
      <c r="I152" s="86">
        <v>0</v>
      </c>
      <c r="J152" s="85">
        <v>0</v>
      </c>
      <c r="K152" s="4">
        <v>50</v>
      </c>
      <c r="L152" s="82">
        <v>0</v>
      </c>
      <c r="M152" s="86">
        <v>0</v>
      </c>
      <c r="N152" s="85">
        <v>19</v>
      </c>
      <c r="O152" s="4">
        <v>31</v>
      </c>
      <c r="P152" s="82">
        <v>0</v>
      </c>
      <c r="Q152" s="86">
        <v>0</v>
      </c>
      <c r="R152" s="85">
        <v>9</v>
      </c>
      <c r="S152" s="4">
        <v>22</v>
      </c>
      <c r="T152" s="82">
        <v>5</v>
      </c>
      <c r="U152" s="86">
        <v>0</v>
      </c>
      <c r="V152" s="85"/>
    </row>
    <row r="153" spans="1:22" s="1" customFormat="1" x14ac:dyDescent="0.3">
      <c r="A153" s="51">
        <v>33</v>
      </c>
      <c r="B153" s="51" t="s">
        <v>26</v>
      </c>
      <c r="C153" s="51">
        <v>400</v>
      </c>
      <c r="D153" s="51" t="s">
        <v>27</v>
      </c>
      <c r="E153" s="142" t="s">
        <v>29</v>
      </c>
      <c r="F153" s="85">
        <v>0</v>
      </c>
      <c r="G153" s="4">
        <v>50</v>
      </c>
      <c r="H153" s="82">
        <v>0</v>
      </c>
      <c r="I153" s="86">
        <v>0</v>
      </c>
      <c r="J153" s="85">
        <v>9</v>
      </c>
      <c r="K153" s="4">
        <v>41</v>
      </c>
      <c r="L153" s="82">
        <v>0</v>
      </c>
      <c r="M153" s="86">
        <v>0</v>
      </c>
      <c r="N153" s="85">
        <v>31</v>
      </c>
      <c r="O153" s="4">
        <v>9</v>
      </c>
      <c r="P153" s="82">
        <v>0</v>
      </c>
      <c r="Q153" s="86">
        <v>0</v>
      </c>
      <c r="R153" s="85">
        <v>0</v>
      </c>
      <c r="S153" s="4">
        <v>9</v>
      </c>
      <c r="T153" s="82">
        <v>0</v>
      </c>
      <c r="U153" s="86">
        <v>1</v>
      </c>
      <c r="V153" s="85"/>
    </row>
    <row r="154" spans="1:22" s="1" customFormat="1" x14ac:dyDescent="0.3">
      <c r="A154" s="56">
        <v>93</v>
      </c>
      <c r="B154" s="56" t="s">
        <v>30</v>
      </c>
      <c r="C154" s="56">
        <v>550</v>
      </c>
      <c r="D154" s="56" t="s">
        <v>27</v>
      </c>
      <c r="E154" s="134" t="s">
        <v>29</v>
      </c>
      <c r="F154" s="85">
        <v>0</v>
      </c>
      <c r="G154" s="4">
        <v>50</v>
      </c>
      <c r="H154" s="82">
        <v>0</v>
      </c>
      <c r="I154" s="86">
        <v>0</v>
      </c>
      <c r="J154" s="85">
        <v>0</v>
      </c>
      <c r="K154" s="4">
        <v>50</v>
      </c>
      <c r="L154" s="82">
        <v>0</v>
      </c>
      <c r="M154" s="86">
        <v>0</v>
      </c>
      <c r="N154" s="85">
        <v>0</v>
      </c>
      <c r="O154" s="4">
        <v>50</v>
      </c>
      <c r="P154" s="82">
        <v>0</v>
      </c>
      <c r="Q154" s="86">
        <v>0</v>
      </c>
      <c r="R154" s="85">
        <v>3</v>
      </c>
      <c r="S154" s="4">
        <v>47</v>
      </c>
      <c r="T154" s="82">
        <v>0</v>
      </c>
      <c r="U154" s="86">
        <v>0</v>
      </c>
      <c r="V154" s="85"/>
    </row>
    <row r="155" spans="1:22" s="1" customFormat="1" x14ac:dyDescent="0.3">
      <c r="A155" s="63">
        <v>177</v>
      </c>
      <c r="B155" s="63" t="s">
        <v>30</v>
      </c>
      <c r="C155" s="63">
        <v>650</v>
      </c>
      <c r="D155" s="63" t="s">
        <v>31</v>
      </c>
      <c r="E155" s="137" t="s">
        <v>29</v>
      </c>
      <c r="F155" s="85">
        <v>0</v>
      </c>
      <c r="G155" s="4">
        <v>50</v>
      </c>
      <c r="H155" s="82">
        <v>0</v>
      </c>
      <c r="I155" s="86">
        <v>0</v>
      </c>
      <c r="J155" s="85">
        <v>0</v>
      </c>
      <c r="K155" s="4">
        <v>50</v>
      </c>
      <c r="L155" s="82">
        <v>0</v>
      </c>
      <c r="M155" s="86">
        <v>0</v>
      </c>
      <c r="N155" s="85">
        <v>3</v>
      </c>
      <c r="O155" s="4">
        <v>47</v>
      </c>
      <c r="P155" s="82">
        <v>0</v>
      </c>
      <c r="Q155" s="86">
        <v>0</v>
      </c>
      <c r="R155" s="85">
        <v>7</v>
      </c>
      <c r="S155" s="4">
        <v>40</v>
      </c>
      <c r="T155" s="82">
        <v>1</v>
      </c>
      <c r="U155" s="86">
        <v>0</v>
      </c>
      <c r="V155" s="85"/>
    </row>
    <row r="156" spans="1:22" s="1" customFormat="1" x14ac:dyDescent="0.3">
      <c r="A156" s="55">
        <v>81</v>
      </c>
      <c r="B156" s="55" t="s">
        <v>30</v>
      </c>
      <c r="C156" s="55">
        <v>500</v>
      </c>
      <c r="D156" s="55" t="s">
        <v>27</v>
      </c>
      <c r="E156" s="148" t="s">
        <v>29</v>
      </c>
      <c r="F156" s="85">
        <v>0</v>
      </c>
      <c r="G156" s="4">
        <v>50</v>
      </c>
      <c r="H156" s="82">
        <v>0</v>
      </c>
      <c r="I156" s="86">
        <v>0</v>
      </c>
      <c r="J156" s="85">
        <v>0</v>
      </c>
      <c r="K156" s="4">
        <v>50</v>
      </c>
      <c r="L156" s="82">
        <v>0</v>
      </c>
      <c r="M156" s="86">
        <v>0</v>
      </c>
      <c r="N156" s="85">
        <v>1</v>
      </c>
      <c r="O156" s="4">
        <v>49</v>
      </c>
      <c r="P156" s="82">
        <v>0</v>
      </c>
      <c r="Q156" s="86">
        <v>0</v>
      </c>
      <c r="R156" s="85">
        <v>4</v>
      </c>
      <c r="S156" s="4">
        <v>45</v>
      </c>
      <c r="T156" s="82">
        <v>0</v>
      </c>
      <c r="U156" s="86"/>
      <c r="V156" s="85"/>
    </row>
    <row r="157" spans="1:22" s="1" customFormat="1" x14ac:dyDescent="0.3">
      <c r="A157" s="50">
        <v>21</v>
      </c>
      <c r="B157" s="50" t="s">
        <v>26</v>
      </c>
      <c r="C157" s="50">
        <v>350</v>
      </c>
      <c r="D157" s="50" t="s">
        <v>27</v>
      </c>
      <c r="E157" s="136" t="s">
        <v>29</v>
      </c>
      <c r="F157" s="85">
        <v>0</v>
      </c>
      <c r="G157" s="4">
        <v>50</v>
      </c>
      <c r="H157" s="82">
        <v>0</v>
      </c>
      <c r="I157" s="86">
        <v>0</v>
      </c>
      <c r="J157" s="85">
        <v>14</v>
      </c>
      <c r="K157" s="4">
        <v>36</v>
      </c>
      <c r="L157" s="82">
        <v>0</v>
      </c>
      <c r="M157" s="86">
        <v>0</v>
      </c>
      <c r="N157" s="85">
        <v>26</v>
      </c>
      <c r="O157" s="4">
        <v>10</v>
      </c>
      <c r="P157" s="82">
        <v>0</v>
      </c>
      <c r="Q157" s="86">
        <v>1</v>
      </c>
      <c r="R157" s="85">
        <v>2</v>
      </c>
      <c r="S157" s="4">
        <v>8</v>
      </c>
      <c r="T157" s="82">
        <v>0</v>
      </c>
      <c r="U157" s="86">
        <v>1</v>
      </c>
      <c r="V157" s="85"/>
    </row>
    <row r="158" spans="1:22" s="1" customFormat="1" x14ac:dyDescent="0.3">
      <c r="A158" s="52">
        <v>45</v>
      </c>
      <c r="B158" s="52" t="s">
        <v>26</v>
      </c>
      <c r="C158" s="52">
        <v>450</v>
      </c>
      <c r="D158" s="52" t="s">
        <v>27</v>
      </c>
      <c r="E158" s="138" t="s">
        <v>29</v>
      </c>
      <c r="F158" s="85">
        <v>0</v>
      </c>
      <c r="G158" s="4">
        <v>50</v>
      </c>
      <c r="H158" s="82">
        <v>0</v>
      </c>
      <c r="I158" s="86">
        <v>0</v>
      </c>
      <c r="J158" s="85">
        <v>2</v>
      </c>
      <c r="K158" s="4">
        <v>48</v>
      </c>
      <c r="L158" s="82">
        <v>0</v>
      </c>
      <c r="M158" s="86">
        <v>0</v>
      </c>
      <c r="N158" s="85">
        <v>21</v>
      </c>
      <c r="O158" s="4">
        <v>26</v>
      </c>
      <c r="P158" s="82">
        <v>1</v>
      </c>
      <c r="Q158" s="86">
        <v>0</v>
      </c>
      <c r="R158" s="85">
        <v>2</v>
      </c>
      <c r="S158" s="4">
        <v>24</v>
      </c>
      <c r="T158" s="82">
        <v>1</v>
      </c>
      <c r="U158" s="86">
        <v>0</v>
      </c>
      <c r="V158" s="85"/>
    </row>
    <row r="159" spans="1:22" s="1" customFormat="1" x14ac:dyDescent="0.3">
      <c r="A159" s="97">
        <v>141</v>
      </c>
      <c r="B159" s="97" t="s">
        <v>26</v>
      </c>
      <c r="C159" s="97">
        <v>850</v>
      </c>
      <c r="D159" s="97" t="s">
        <v>31</v>
      </c>
      <c r="E159" s="154" t="s">
        <v>29</v>
      </c>
      <c r="F159" s="90">
        <v>0</v>
      </c>
      <c r="G159" s="121">
        <v>50</v>
      </c>
      <c r="H159" s="91">
        <v>0</v>
      </c>
      <c r="I159" s="92">
        <v>0</v>
      </c>
      <c r="J159" s="90">
        <v>1</v>
      </c>
      <c r="K159" s="121">
        <v>49</v>
      </c>
      <c r="L159" s="91">
        <v>0</v>
      </c>
      <c r="M159" s="92">
        <v>0</v>
      </c>
      <c r="N159" s="90">
        <v>15</v>
      </c>
      <c r="O159" s="121">
        <v>34</v>
      </c>
      <c r="P159" s="91">
        <v>1</v>
      </c>
      <c r="Q159" s="92">
        <v>0</v>
      </c>
      <c r="R159" s="90">
        <v>9</v>
      </c>
      <c r="S159" s="121">
        <v>25</v>
      </c>
      <c r="T159" s="91">
        <v>1</v>
      </c>
      <c r="U159" s="92">
        <v>0</v>
      </c>
      <c r="V159" s="85"/>
    </row>
    <row r="160" spans="1:22" x14ac:dyDescent="0.3">
      <c r="A160" s="180" t="s">
        <v>45</v>
      </c>
      <c r="B160" s="180"/>
      <c r="C160" s="180"/>
      <c r="D160" s="180"/>
      <c r="E160" s="180"/>
      <c r="F160" s="88" t="s">
        <v>37</v>
      </c>
      <c r="G160" s="120" t="s">
        <v>38</v>
      </c>
      <c r="H160" s="87" t="s">
        <v>39</v>
      </c>
      <c r="I160" s="94" t="s">
        <v>40</v>
      </c>
      <c r="J160" s="88" t="s">
        <v>37</v>
      </c>
      <c r="K160" s="120" t="s">
        <v>38</v>
      </c>
      <c r="L160" s="87" t="s">
        <v>39</v>
      </c>
      <c r="M160" s="94" t="s">
        <v>40</v>
      </c>
      <c r="N160" s="88" t="s">
        <v>37</v>
      </c>
      <c r="O160" s="120" t="s">
        <v>38</v>
      </c>
      <c r="P160" s="87" t="s">
        <v>39</v>
      </c>
      <c r="Q160" s="94" t="s">
        <v>40</v>
      </c>
      <c r="R160" s="88" t="s">
        <v>37</v>
      </c>
      <c r="S160" s="120" t="s">
        <v>38</v>
      </c>
      <c r="T160" s="87" t="s">
        <v>39</v>
      </c>
      <c r="U160" s="94" t="s">
        <v>40</v>
      </c>
      <c r="V160" s="84"/>
    </row>
    <row r="161" spans="1:22" s="1" customFormat="1" x14ac:dyDescent="0.3">
      <c r="A161" s="62">
        <v>166</v>
      </c>
      <c r="B161" s="62" t="s">
        <v>30</v>
      </c>
      <c r="C161" s="62">
        <v>600</v>
      </c>
      <c r="D161" s="62" t="s">
        <v>31</v>
      </c>
      <c r="E161" s="143" t="s">
        <v>29</v>
      </c>
      <c r="F161" s="85">
        <v>0</v>
      </c>
      <c r="G161" s="4">
        <v>50</v>
      </c>
      <c r="H161" s="82">
        <v>0</v>
      </c>
      <c r="I161" s="86">
        <v>0</v>
      </c>
      <c r="J161" s="85">
        <v>0</v>
      </c>
      <c r="K161" s="4">
        <v>50</v>
      </c>
      <c r="L161" s="82">
        <v>0</v>
      </c>
      <c r="M161" s="86">
        <v>0</v>
      </c>
      <c r="N161" s="85">
        <v>4</v>
      </c>
      <c r="O161" s="4">
        <v>46</v>
      </c>
      <c r="P161" s="82">
        <v>1</v>
      </c>
      <c r="Q161" s="86">
        <v>0</v>
      </c>
      <c r="R161" s="85">
        <v>15</v>
      </c>
      <c r="S161" s="4">
        <v>31</v>
      </c>
      <c r="T161" s="82">
        <v>2</v>
      </c>
      <c r="U161" s="86">
        <v>0</v>
      </c>
      <c r="V161" s="85"/>
    </row>
    <row r="162" spans="1:22" s="1" customFormat="1" x14ac:dyDescent="0.3">
      <c r="A162" s="54">
        <v>70</v>
      </c>
      <c r="B162" s="54" t="s">
        <v>30</v>
      </c>
      <c r="C162" s="54">
        <v>450</v>
      </c>
      <c r="D162" s="54" t="s">
        <v>27</v>
      </c>
      <c r="E162" s="146" t="s">
        <v>29</v>
      </c>
      <c r="F162" s="85">
        <v>0</v>
      </c>
      <c r="G162" s="4">
        <v>50</v>
      </c>
      <c r="H162" s="82">
        <v>0</v>
      </c>
      <c r="I162" s="86">
        <v>0</v>
      </c>
      <c r="J162" s="85">
        <v>0</v>
      </c>
      <c r="K162" s="4">
        <v>50</v>
      </c>
      <c r="L162" s="82">
        <v>0</v>
      </c>
      <c r="M162" s="86">
        <v>0</v>
      </c>
      <c r="N162" s="85">
        <v>10</v>
      </c>
      <c r="O162" s="4">
        <v>40</v>
      </c>
      <c r="P162" s="82">
        <v>0</v>
      </c>
      <c r="Q162" s="86">
        <v>0</v>
      </c>
      <c r="R162" s="85">
        <v>19</v>
      </c>
      <c r="S162" s="4">
        <v>21</v>
      </c>
      <c r="T162" s="82">
        <v>0</v>
      </c>
      <c r="U162" s="86">
        <v>0</v>
      </c>
      <c r="V162" s="85"/>
    </row>
    <row r="163" spans="1:22" s="1" customFormat="1" x14ac:dyDescent="0.3">
      <c r="A163" s="58">
        <v>118</v>
      </c>
      <c r="B163" s="58" t="s">
        <v>26</v>
      </c>
      <c r="C163" s="58">
        <v>750</v>
      </c>
      <c r="D163" s="58" t="s">
        <v>31</v>
      </c>
      <c r="E163" s="135" t="s">
        <v>29</v>
      </c>
      <c r="F163" s="85">
        <v>0</v>
      </c>
      <c r="G163" s="4">
        <v>50</v>
      </c>
      <c r="H163" s="82">
        <v>0</v>
      </c>
      <c r="I163" s="86">
        <v>0</v>
      </c>
      <c r="J163" s="85">
        <v>1</v>
      </c>
      <c r="K163" s="4">
        <v>49</v>
      </c>
      <c r="L163" s="82">
        <v>1</v>
      </c>
      <c r="M163" s="86">
        <v>0</v>
      </c>
      <c r="N163" s="85">
        <v>17</v>
      </c>
      <c r="O163" s="4">
        <v>32</v>
      </c>
      <c r="P163" s="82">
        <v>1</v>
      </c>
      <c r="Q163" s="86">
        <v>0</v>
      </c>
      <c r="R163" s="85">
        <v>15</v>
      </c>
      <c r="S163" s="4">
        <v>17</v>
      </c>
      <c r="T163" s="82">
        <v>1</v>
      </c>
      <c r="U163" s="86">
        <v>0</v>
      </c>
      <c r="V163" s="85"/>
    </row>
    <row r="164" spans="1:22" s="1" customFormat="1" x14ac:dyDescent="0.3">
      <c r="A164" s="57">
        <v>106</v>
      </c>
      <c r="B164" s="57" t="s">
        <v>26</v>
      </c>
      <c r="C164" s="57">
        <v>0</v>
      </c>
      <c r="D164" s="57" t="s">
        <v>31</v>
      </c>
      <c r="E164" s="140" t="s">
        <v>29</v>
      </c>
      <c r="F164" s="85">
        <v>0</v>
      </c>
      <c r="G164" s="4">
        <v>50</v>
      </c>
      <c r="H164" s="82">
        <v>0</v>
      </c>
      <c r="I164" s="86">
        <v>0</v>
      </c>
      <c r="J164" s="85">
        <v>36</v>
      </c>
      <c r="K164" s="4">
        <v>14</v>
      </c>
      <c r="L164" s="82">
        <v>0</v>
      </c>
      <c r="M164" s="86">
        <v>0</v>
      </c>
      <c r="N164" s="85">
        <v>6</v>
      </c>
      <c r="O164" s="4">
        <v>8</v>
      </c>
      <c r="P164" s="82">
        <v>0</v>
      </c>
      <c r="Q164" s="86">
        <v>0</v>
      </c>
      <c r="R164" s="85">
        <v>2</v>
      </c>
      <c r="S164" s="4">
        <v>6</v>
      </c>
      <c r="T164" s="82">
        <v>1</v>
      </c>
      <c r="U164" s="86">
        <v>0</v>
      </c>
      <c r="V164" s="85"/>
    </row>
    <row r="165" spans="1:22" s="1" customFormat="1" x14ac:dyDescent="0.3">
      <c r="A165" s="49">
        <v>10</v>
      </c>
      <c r="B165" s="49" t="s">
        <v>26</v>
      </c>
      <c r="C165" s="49">
        <v>0</v>
      </c>
      <c r="D165" s="49" t="s">
        <v>27</v>
      </c>
      <c r="E165" s="150" t="s">
        <v>29</v>
      </c>
      <c r="F165" s="85">
        <v>0</v>
      </c>
      <c r="G165" s="4">
        <v>50</v>
      </c>
      <c r="H165" s="82">
        <v>0</v>
      </c>
      <c r="I165" s="86">
        <v>0</v>
      </c>
      <c r="J165" s="85">
        <v>28</v>
      </c>
      <c r="K165" s="4">
        <v>22</v>
      </c>
      <c r="L165" s="82">
        <v>0</v>
      </c>
      <c r="M165" s="86">
        <v>0</v>
      </c>
      <c r="N165" s="85">
        <v>18</v>
      </c>
      <c r="O165" s="4">
        <v>4</v>
      </c>
      <c r="P165" s="82">
        <v>0</v>
      </c>
      <c r="Q165" s="86">
        <v>1</v>
      </c>
      <c r="R165" s="85">
        <v>0</v>
      </c>
      <c r="S165" s="4">
        <v>4</v>
      </c>
      <c r="T165" s="82">
        <v>0</v>
      </c>
      <c r="U165" s="86">
        <v>1</v>
      </c>
      <c r="V165" s="85"/>
    </row>
    <row r="166" spans="1:22" s="1" customFormat="1" x14ac:dyDescent="0.3">
      <c r="A166" s="64">
        <v>190</v>
      </c>
      <c r="B166" s="64" t="s">
        <v>30</v>
      </c>
      <c r="C166" s="64">
        <v>700</v>
      </c>
      <c r="D166" s="64" t="s">
        <v>31</v>
      </c>
      <c r="E166" s="139" t="s">
        <v>29</v>
      </c>
      <c r="F166" s="85">
        <v>0</v>
      </c>
      <c r="G166" s="4">
        <v>50</v>
      </c>
      <c r="H166" s="82">
        <v>0</v>
      </c>
      <c r="I166" s="86">
        <v>0</v>
      </c>
      <c r="J166" s="85">
        <v>0</v>
      </c>
      <c r="K166" s="4">
        <v>50</v>
      </c>
      <c r="L166" s="82">
        <v>0</v>
      </c>
      <c r="M166" s="86">
        <v>0</v>
      </c>
      <c r="N166" s="85">
        <v>3</v>
      </c>
      <c r="O166" s="4">
        <v>47</v>
      </c>
      <c r="P166" s="82">
        <v>2</v>
      </c>
      <c r="Q166" s="86">
        <v>0</v>
      </c>
      <c r="R166" s="85">
        <v>6</v>
      </c>
      <c r="S166" s="4">
        <v>41</v>
      </c>
      <c r="T166" s="82">
        <v>5</v>
      </c>
      <c r="U166" s="86">
        <v>0</v>
      </c>
      <c r="V166" s="85"/>
    </row>
    <row r="167" spans="1:22" s="1" customFormat="1" x14ac:dyDescent="0.3">
      <c r="A167" s="61">
        <v>154</v>
      </c>
      <c r="B167" s="61" t="s">
        <v>30</v>
      </c>
      <c r="C167" s="61">
        <v>0</v>
      </c>
      <c r="D167" s="61" t="s">
        <v>31</v>
      </c>
      <c r="E167" s="147" t="s">
        <v>29</v>
      </c>
      <c r="F167" s="85">
        <v>0</v>
      </c>
      <c r="G167" s="4">
        <v>50</v>
      </c>
      <c r="H167" s="82">
        <v>0</v>
      </c>
      <c r="I167" s="86">
        <v>0</v>
      </c>
      <c r="J167" s="85">
        <v>33</v>
      </c>
      <c r="K167" s="4">
        <v>17</v>
      </c>
      <c r="L167" s="82">
        <v>0</v>
      </c>
      <c r="M167" s="86">
        <v>0</v>
      </c>
      <c r="N167" s="85">
        <v>10</v>
      </c>
      <c r="O167" s="4">
        <v>7</v>
      </c>
      <c r="P167" s="82">
        <v>0</v>
      </c>
      <c r="Q167" s="86">
        <v>1</v>
      </c>
      <c r="R167" s="85">
        <v>0</v>
      </c>
      <c r="S167" s="4">
        <v>7</v>
      </c>
      <c r="T167" s="82">
        <v>0</v>
      </c>
      <c r="U167" s="86">
        <v>1</v>
      </c>
      <c r="V167" s="85"/>
    </row>
    <row r="168" spans="1:22" s="1" customFormat="1" x14ac:dyDescent="0.3">
      <c r="A168" s="53">
        <v>58</v>
      </c>
      <c r="B168" s="53" t="s">
        <v>30</v>
      </c>
      <c r="C168" s="53">
        <v>0</v>
      </c>
      <c r="D168" s="53" t="s">
        <v>27</v>
      </c>
      <c r="E168" s="145" t="s">
        <v>29</v>
      </c>
      <c r="F168" s="85">
        <v>0</v>
      </c>
      <c r="G168" s="4">
        <v>50</v>
      </c>
      <c r="H168" s="82">
        <v>0</v>
      </c>
      <c r="I168" s="86">
        <v>0</v>
      </c>
      <c r="J168" s="85">
        <v>34</v>
      </c>
      <c r="K168" s="4">
        <v>16</v>
      </c>
      <c r="L168" s="82">
        <v>0</v>
      </c>
      <c r="M168" s="86">
        <v>0</v>
      </c>
      <c r="N168" s="85">
        <v>12</v>
      </c>
      <c r="O168" s="4">
        <v>4</v>
      </c>
      <c r="P168" s="82">
        <v>0</v>
      </c>
      <c r="Q168" s="86">
        <v>2</v>
      </c>
      <c r="R168" s="85">
        <v>2</v>
      </c>
      <c r="S168" s="4">
        <v>2</v>
      </c>
      <c r="T168" s="82">
        <v>0</v>
      </c>
      <c r="U168" s="86">
        <v>2</v>
      </c>
      <c r="V168" s="85"/>
    </row>
    <row r="169" spans="1:22" s="1" customFormat="1" x14ac:dyDescent="0.3">
      <c r="A169" s="59">
        <v>130</v>
      </c>
      <c r="B169" s="59" t="s">
        <v>26</v>
      </c>
      <c r="C169" s="59">
        <v>800</v>
      </c>
      <c r="D169" s="59" t="s">
        <v>31</v>
      </c>
      <c r="E169" s="144" t="s">
        <v>29</v>
      </c>
      <c r="F169" s="85">
        <v>0</v>
      </c>
      <c r="G169" s="4">
        <v>50</v>
      </c>
      <c r="H169" s="82">
        <v>0</v>
      </c>
      <c r="I169" s="86">
        <v>0</v>
      </c>
      <c r="J169" s="85">
        <v>0</v>
      </c>
      <c r="K169" s="4">
        <v>50</v>
      </c>
      <c r="L169" s="82">
        <v>0</v>
      </c>
      <c r="M169" s="86">
        <v>0</v>
      </c>
      <c r="N169" s="85">
        <v>10</v>
      </c>
      <c r="O169" s="4">
        <v>40</v>
      </c>
      <c r="P169" s="82">
        <v>0</v>
      </c>
      <c r="Q169" s="86">
        <v>0</v>
      </c>
      <c r="R169" s="85">
        <v>16</v>
      </c>
      <c r="S169" s="4">
        <v>24</v>
      </c>
      <c r="T169" s="82">
        <v>0</v>
      </c>
      <c r="U169" s="86">
        <v>0</v>
      </c>
      <c r="V169" s="85"/>
    </row>
    <row r="170" spans="1:22" s="1" customFormat="1" x14ac:dyDescent="0.3">
      <c r="A170" s="51">
        <v>34</v>
      </c>
      <c r="B170" s="51" t="s">
        <v>26</v>
      </c>
      <c r="C170" s="51">
        <v>400</v>
      </c>
      <c r="D170" s="51" t="s">
        <v>27</v>
      </c>
      <c r="E170" s="142" t="s">
        <v>29</v>
      </c>
      <c r="F170" s="85">
        <v>0</v>
      </c>
      <c r="G170" s="4">
        <v>50</v>
      </c>
      <c r="H170" s="82">
        <v>0</v>
      </c>
      <c r="I170" s="86">
        <v>0</v>
      </c>
      <c r="J170" s="85">
        <v>5</v>
      </c>
      <c r="K170" s="4">
        <v>45</v>
      </c>
      <c r="L170" s="82">
        <v>0</v>
      </c>
      <c r="M170" s="86">
        <v>0</v>
      </c>
      <c r="N170" s="85">
        <v>32</v>
      </c>
      <c r="O170" s="4">
        <v>13</v>
      </c>
      <c r="P170" s="82">
        <v>0</v>
      </c>
      <c r="Q170" s="86">
        <v>0</v>
      </c>
      <c r="R170" s="85">
        <v>3</v>
      </c>
      <c r="S170" s="4">
        <v>10</v>
      </c>
      <c r="T170" s="82">
        <v>0</v>
      </c>
      <c r="U170" s="86">
        <v>0</v>
      </c>
      <c r="V170" s="85"/>
    </row>
    <row r="171" spans="1:22" s="1" customFormat="1" x14ac:dyDescent="0.3">
      <c r="A171" s="56">
        <v>94</v>
      </c>
      <c r="B171" s="56" t="s">
        <v>30</v>
      </c>
      <c r="C171" s="56">
        <v>550</v>
      </c>
      <c r="D171" s="56" t="s">
        <v>27</v>
      </c>
      <c r="E171" s="134" t="s">
        <v>29</v>
      </c>
      <c r="F171" s="85">
        <v>0</v>
      </c>
      <c r="G171" s="4">
        <v>50</v>
      </c>
      <c r="H171" s="82">
        <v>0</v>
      </c>
      <c r="I171" s="86">
        <v>0</v>
      </c>
      <c r="J171" s="85">
        <v>0</v>
      </c>
      <c r="K171" s="4">
        <v>50</v>
      </c>
      <c r="L171" s="82">
        <v>0</v>
      </c>
      <c r="M171" s="86">
        <v>0</v>
      </c>
      <c r="N171" s="85">
        <v>3</v>
      </c>
      <c r="O171" s="4">
        <v>47</v>
      </c>
      <c r="P171" s="82">
        <v>2</v>
      </c>
      <c r="Q171" s="86">
        <v>0</v>
      </c>
      <c r="R171" s="85">
        <v>0</v>
      </c>
      <c r="S171" s="4">
        <v>47</v>
      </c>
      <c r="T171" s="82">
        <v>0</v>
      </c>
      <c r="U171" s="86">
        <v>0</v>
      </c>
      <c r="V171" s="85"/>
    </row>
    <row r="172" spans="1:22" s="1" customFormat="1" x14ac:dyDescent="0.3">
      <c r="A172" s="63">
        <v>178</v>
      </c>
      <c r="B172" s="63" t="s">
        <v>30</v>
      </c>
      <c r="C172" s="63">
        <v>650</v>
      </c>
      <c r="D172" s="63" t="s">
        <v>31</v>
      </c>
      <c r="E172" s="137" t="s">
        <v>29</v>
      </c>
      <c r="F172" s="85">
        <v>0</v>
      </c>
      <c r="G172" s="4">
        <v>50</v>
      </c>
      <c r="H172" s="82">
        <v>0</v>
      </c>
      <c r="I172" s="86">
        <v>0</v>
      </c>
      <c r="J172" s="85">
        <v>0</v>
      </c>
      <c r="K172" s="4">
        <v>50</v>
      </c>
      <c r="L172" s="82">
        <v>0</v>
      </c>
      <c r="M172" s="86">
        <v>0</v>
      </c>
      <c r="N172" s="85">
        <v>0</v>
      </c>
      <c r="O172" s="4">
        <v>50</v>
      </c>
      <c r="P172" s="82">
        <v>1</v>
      </c>
      <c r="Q172" s="86">
        <v>0</v>
      </c>
      <c r="R172" s="85">
        <v>22</v>
      </c>
      <c r="S172" s="4">
        <v>28</v>
      </c>
      <c r="T172" s="82">
        <v>5</v>
      </c>
      <c r="U172" s="86">
        <v>0</v>
      </c>
      <c r="V172" s="85"/>
    </row>
    <row r="173" spans="1:22" s="1" customFormat="1" x14ac:dyDescent="0.3">
      <c r="A173" s="55">
        <v>82</v>
      </c>
      <c r="B173" s="55" t="s">
        <v>30</v>
      </c>
      <c r="C173" s="55">
        <v>500</v>
      </c>
      <c r="D173" s="55" t="s">
        <v>27</v>
      </c>
      <c r="E173" s="148" t="s">
        <v>29</v>
      </c>
      <c r="F173" s="85">
        <v>0</v>
      </c>
      <c r="G173" s="4">
        <v>50</v>
      </c>
      <c r="H173" s="82">
        <v>0</v>
      </c>
      <c r="I173" s="86">
        <v>0</v>
      </c>
      <c r="J173" s="85">
        <v>0</v>
      </c>
      <c r="K173" s="4">
        <v>50</v>
      </c>
      <c r="L173" s="82">
        <v>0</v>
      </c>
      <c r="M173" s="86">
        <v>0</v>
      </c>
      <c r="N173" s="85">
        <v>4</v>
      </c>
      <c r="O173" s="4">
        <v>46</v>
      </c>
      <c r="P173" s="82">
        <v>0</v>
      </c>
      <c r="Q173" s="86">
        <v>0</v>
      </c>
      <c r="R173" s="85">
        <v>4</v>
      </c>
      <c r="S173" s="4">
        <v>42</v>
      </c>
      <c r="T173" s="82">
        <v>0</v>
      </c>
      <c r="U173" s="86">
        <v>0</v>
      </c>
      <c r="V173" s="85"/>
    </row>
    <row r="174" spans="1:22" s="1" customFormat="1" x14ac:dyDescent="0.3">
      <c r="A174" s="50">
        <v>22</v>
      </c>
      <c r="B174" s="50" t="s">
        <v>26</v>
      </c>
      <c r="C174" s="50">
        <v>350</v>
      </c>
      <c r="D174" s="50" t="s">
        <v>27</v>
      </c>
      <c r="E174" s="136" t="s">
        <v>29</v>
      </c>
      <c r="F174" s="85">
        <v>0</v>
      </c>
      <c r="G174" s="4">
        <v>50</v>
      </c>
      <c r="H174" s="82">
        <v>0</v>
      </c>
      <c r="I174" s="86">
        <v>0</v>
      </c>
      <c r="J174" s="85">
        <v>10</v>
      </c>
      <c r="K174" s="4">
        <v>40</v>
      </c>
      <c r="L174" s="82">
        <v>0</v>
      </c>
      <c r="M174" s="86">
        <v>0</v>
      </c>
      <c r="N174" s="85">
        <v>29</v>
      </c>
      <c r="O174" s="4">
        <v>11</v>
      </c>
      <c r="P174" s="82">
        <v>0</v>
      </c>
      <c r="Q174" s="86">
        <v>0</v>
      </c>
      <c r="R174" s="85">
        <v>5</v>
      </c>
      <c r="S174" s="4">
        <v>6</v>
      </c>
      <c r="T174" s="82">
        <v>0</v>
      </c>
      <c r="U174" s="86">
        <v>1</v>
      </c>
      <c r="V174" s="85"/>
    </row>
    <row r="175" spans="1:22" s="1" customFormat="1" x14ac:dyDescent="0.3">
      <c r="A175" s="52">
        <v>46</v>
      </c>
      <c r="B175" s="52" t="s">
        <v>26</v>
      </c>
      <c r="C175" s="52">
        <v>450</v>
      </c>
      <c r="D175" s="52" t="s">
        <v>27</v>
      </c>
      <c r="E175" s="138" t="s">
        <v>29</v>
      </c>
      <c r="F175" s="85">
        <v>0</v>
      </c>
      <c r="G175" s="4">
        <v>50</v>
      </c>
      <c r="H175" s="82">
        <v>0</v>
      </c>
      <c r="I175" s="86">
        <v>0</v>
      </c>
      <c r="J175" s="85">
        <v>0</v>
      </c>
      <c r="K175" s="4">
        <v>50</v>
      </c>
      <c r="L175" s="82">
        <v>0</v>
      </c>
      <c r="M175" s="86">
        <v>0</v>
      </c>
      <c r="N175" s="85">
        <v>30</v>
      </c>
      <c r="O175" s="4">
        <v>20</v>
      </c>
      <c r="P175" s="82">
        <v>0</v>
      </c>
      <c r="Q175" s="86">
        <v>0</v>
      </c>
      <c r="R175" s="85">
        <v>10</v>
      </c>
      <c r="S175" s="4">
        <v>10</v>
      </c>
      <c r="T175" s="82">
        <v>0</v>
      </c>
      <c r="U175" s="86">
        <v>0</v>
      </c>
      <c r="V175" s="85"/>
    </row>
    <row r="176" spans="1:22" s="1" customFormat="1" x14ac:dyDescent="0.3">
      <c r="A176" s="97">
        <v>142</v>
      </c>
      <c r="B176" s="97" t="s">
        <v>26</v>
      </c>
      <c r="C176" s="97">
        <v>850</v>
      </c>
      <c r="D176" s="97" t="s">
        <v>31</v>
      </c>
      <c r="E176" s="154" t="s">
        <v>29</v>
      </c>
      <c r="F176" s="90">
        <v>0</v>
      </c>
      <c r="G176" s="121">
        <v>50</v>
      </c>
      <c r="H176" s="91">
        <v>0</v>
      </c>
      <c r="I176" s="92">
        <v>0</v>
      </c>
      <c r="J176" s="90">
        <v>0</v>
      </c>
      <c r="K176" s="121">
        <v>50</v>
      </c>
      <c r="L176" s="91">
        <v>0</v>
      </c>
      <c r="M176" s="92">
        <v>0</v>
      </c>
      <c r="N176" s="90">
        <v>16</v>
      </c>
      <c r="O176" s="121">
        <v>34</v>
      </c>
      <c r="P176" s="91">
        <v>0</v>
      </c>
      <c r="Q176" s="92">
        <v>0</v>
      </c>
      <c r="R176" s="90">
        <v>18</v>
      </c>
      <c r="S176" s="121">
        <v>16</v>
      </c>
      <c r="T176" s="91">
        <v>1</v>
      </c>
      <c r="U176" s="92">
        <v>0</v>
      </c>
      <c r="V176" s="85"/>
    </row>
    <row r="177" spans="1:22" x14ac:dyDescent="0.3">
      <c r="A177" s="182" t="s">
        <v>22</v>
      </c>
      <c r="B177" s="182"/>
      <c r="C177" s="182"/>
      <c r="D177" s="182"/>
      <c r="E177" s="182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84"/>
    </row>
    <row r="178" spans="1:22" x14ac:dyDescent="0.3">
      <c r="A178" s="180" t="s">
        <v>53</v>
      </c>
      <c r="B178" s="180"/>
      <c r="C178" s="180"/>
      <c r="D178" s="180"/>
      <c r="E178" s="180"/>
      <c r="F178" s="88" t="s">
        <v>37</v>
      </c>
      <c r="G178" s="120" t="s">
        <v>38</v>
      </c>
      <c r="H178" s="87" t="s">
        <v>39</v>
      </c>
      <c r="I178" s="94" t="s">
        <v>40</v>
      </c>
      <c r="J178" s="88" t="s">
        <v>37</v>
      </c>
      <c r="K178" s="120" t="s">
        <v>38</v>
      </c>
      <c r="L178" s="87" t="s">
        <v>39</v>
      </c>
      <c r="M178" s="94" t="s">
        <v>40</v>
      </c>
      <c r="N178" s="88" t="s">
        <v>37</v>
      </c>
      <c r="O178" s="120" t="s">
        <v>38</v>
      </c>
      <c r="P178" s="87" t="s">
        <v>39</v>
      </c>
      <c r="Q178" s="94" t="s">
        <v>40</v>
      </c>
      <c r="R178" s="88" t="s">
        <v>37</v>
      </c>
      <c r="S178" s="120" t="s">
        <v>38</v>
      </c>
      <c r="T178" s="87" t="s">
        <v>39</v>
      </c>
      <c r="U178" s="94" t="s">
        <v>40</v>
      </c>
      <c r="V178" s="84"/>
    </row>
    <row r="179" spans="1:22" s="1" customFormat="1" x14ac:dyDescent="0.3">
      <c r="A179" s="64">
        <v>191</v>
      </c>
      <c r="B179" s="64" t="s">
        <v>30</v>
      </c>
      <c r="C179" s="64">
        <v>700</v>
      </c>
      <c r="D179" s="64" t="s">
        <v>31</v>
      </c>
      <c r="E179" s="139" t="s">
        <v>29</v>
      </c>
      <c r="F179" s="85">
        <v>0</v>
      </c>
      <c r="G179" s="4">
        <v>50</v>
      </c>
      <c r="H179" s="82">
        <v>0</v>
      </c>
      <c r="I179" s="86">
        <v>0</v>
      </c>
      <c r="J179" s="85">
        <v>0</v>
      </c>
      <c r="K179" s="4">
        <v>50</v>
      </c>
      <c r="L179" s="82">
        <v>0</v>
      </c>
      <c r="M179" s="86">
        <v>0</v>
      </c>
      <c r="N179" s="85">
        <v>3</v>
      </c>
      <c r="O179" s="4">
        <v>47</v>
      </c>
      <c r="P179" s="82">
        <v>0</v>
      </c>
      <c r="Q179" s="86">
        <v>0</v>
      </c>
      <c r="R179" s="85">
        <v>6</v>
      </c>
      <c r="S179" s="4">
        <v>41</v>
      </c>
      <c r="T179" s="82">
        <v>0</v>
      </c>
      <c r="U179" s="86">
        <v>0</v>
      </c>
      <c r="V179" s="85"/>
    </row>
    <row r="180" spans="1:22" s="1" customFormat="1" x14ac:dyDescent="0.3">
      <c r="A180" s="61">
        <v>155</v>
      </c>
      <c r="B180" s="61" t="s">
        <v>30</v>
      </c>
      <c r="C180" s="61">
        <v>0</v>
      </c>
      <c r="D180" s="61" t="s">
        <v>31</v>
      </c>
      <c r="E180" s="147" t="s">
        <v>29</v>
      </c>
      <c r="F180" s="85">
        <v>0</v>
      </c>
      <c r="G180" s="4">
        <v>50</v>
      </c>
      <c r="H180" s="82">
        <v>0</v>
      </c>
      <c r="I180" s="86">
        <v>0</v>
      </c>
      <c r="J180" s="85">
        <v>35</v>
      </c>
      <c r="K180" s="4">
        <v>15</v>
      </c>
      <c r="L180" s="82">
        <v>0</v>
      </c>
      <c r="M180" s="86">
        <v>0</v>
      </c>
      <c r="N180" s="85">
        <v>8</v>
      </c>
      <c r="O180" s="4">
        <v>7</v>
      </c>
      <c r="P180" s="82">
        <v>0</v>
      </c>
      <c r="Q180" s="86">
        <v>0</v>
      </c>
      <c r="R180" s="85">
        <v>1</v>
      </c>
      <c r="S180" s="4">
        <v>6</v>
      </c>
      <c r="T180" s="82">
        <v>0</v>
      </c>
      <c r="U180" s="86">
        <v>0</v>
      </c>
      <c r="V180" s="85"/>
    </row>
    <row r="181" spans="1:22" s="1" customFormat="1" x14ac:dyDescent="0.3">
      <c r="A181" s="63">
        <v>179</v>
      </c>
      <c r="B181" s="63" t="s">
        <v>30</v>
      </c>
      <c r="C181" s="63">
        <v>650</v>
      </c>
      <c r="D181" s="63" t="s">
        <v>31</v>
      </c>
      <c r="E181" s="137" t="s">
        <v>29</v>
      </c>
      <c r="F181" s="85">
        <v>0</v>
      </c>
      <c r="G181" s="4">
        <v>50</v>
      </c>
      <c r="H181" s="82">
        <v>0</v>
      </c>
      <c r="I181" s="86">
        <v>0</v>
      </c>
      <c r="J181" s="85">
        <v>0</v>
      </c>
      <c r="K181" s="4">
        <v>50</v>
      </c>
      <c r="L181" s="82">
        <v>0</v>
      </c>
      <c r="M181" s="86">
        <v>0</v>
      </c>
      <c r="N181" s="85">
        <v>2</v>
      </c>
      <c r="O181" s="4">
        <v>48</v>
      </c>
      <c r="P181" s="82">
        <v>0</v>
      </c>
      <c r="Q181" s="86">
        <v>0</v>
      </c>
      <c r="R181" s="85">
        <v>7</v>
      </c>
      <c r="S181" s="4">
        <v>41</v>
      </c>
      <c r="T181" s="82">
        <v>0</v>
      </c>
      <c r="U181" s="86">
        <v>0</v>
      </c>
      <c r="V181" s="85"/>
    </row>
    <row r="182" spans="1:22" s="1" customFormat="1" x14ac:dyDescent="0.3">
      <c r="A182" s="58">
        <v>119</v>
      </c>
      <c r="B182" s="58" t="s">
        <v>26</v>
      </c>
      <c r="C182" s="58">
        <v>750</v>
      </c>
      <c r="D182" s="58" t="s">
        <v>31</v>
      </c>
      <c r="E182" s="135" t="s">
        <v>29</v>
      </c>
      <c r="F182" s="85">
        <v>0</v>
      </c>
      <c r="G182" s="4">
        <v>50</v>
      </c>
      <c r="H182" s="82">
        <v>0</v>
      </c>
      <c r="I182" s="86">
        <v>0</v>
      </c>
      <c r="J182" s="85">
        <v>2</v>
      </c>
      <c r="K182" s="4">
        <v>48</v>
      </c>
      <c r="L182" s="82">
        <v>1</v>
      </c>
      <c r="M182" s="86">
        <v>0</v>
      </c>
      <c r="N182" s="85">
        <v>23</v>
      </c>
      <c r="O182" s="4">
        <v>25</v>
      </c>
      <c r="P182" s="82">
        <v>4</v>
      </c>
      <c r="Q182" s="86">
        <v>0</v>
      </c>
      <c r="R182" s="85">
        <v>4</v>
      </c>
      <c r="S182" s="4">
        <v>21</v>
      </c>
      <c r="T182" s="82">
        <v>2</v>
      </c>
      <c r="U182" s="86">
        <v>0</v>
      </c>
      <c r="V182" s="85"/>
    </row>
    <row r="183" spans="1:22" s="1" customFormat="1" x14ac:dyDescent="0.3">
      <c r="A183" s="60">
        <v>143</v>
      </c>
      <c r="B183" s="60" t="s">
        <v>26</v>
      </c>
      <c r="C183" s="60">
        <v>850</v>
      </c>
      <c r="D183" s="60" t="s">
        <v>31</v>
      </c>
      <c r="E183" s="141" t="s">
        <v>29</v>
      </c>
      <c r="F183" s="85">
        <v>0</v>
      </c>
      <c r="G183" s="4">
        <v>50</v>
      </c>
      <c r="H183" s="82">
        <v>0</v>
      </c>
      <c r="I183" s="86">
        <v>0</v>
      </c>
      <c r="J183" s="85">
        <v>4</v>
      </c>
      <c r="K183" s="4">
        <v>46</v>
      </c>
      <c r="L183" s="82">
        <v>0</v>
      </c>
      <c r="M183" s="86">
        <v>0</v>
      </c>
      <c r="N183" s="85">
        <v>25</v>
      </c>
      <c r="O183" s="4">
        <v>21</v>
      </c>
      <c r="P183" s="82">
        <v>4</v>
      </c>
      <c r="Q183" s="86">
        <v>0</v>
      </c>
      <c r="R183" s="85">
        <v>8</v>
      </c>
      <c r="S183" s="4">
        <v>13</v>
      </c>
      <c r="T183" s="82">
        <v>6</v>
      </c>
      <c r="U183" s="86">
        <v>0</v>
      </c>
      <c r="V183" s="85"/>
    </row>
    <row r="184" spans="1:22" s="1" customFormat="1" x14ac:dyDescent="0.3">
      <c r="A184" s="59">
        <v>131</v>
      </c>
      <c r="B184" s="59" t="s">
        <v>26</v>
      </c>
      <c r="C184" s="59">
        <v>800</v>
      </c>
      <c r="D184" s="59" t="s">
        <v>31</v>
      </c>
      <c r="E184" s="144" t="s">
        <v>29</v>
      </c>
      <c r="F184" s="85">
        <v>0</v>
      </c>
      <c r="G184" s="4">
        <v>50</v>
      </c>
      <c r="H184" s="82">
        <v>0</v>
      </c>
      <c r="I184" s="86">
        <v>0</v>
      </c>
      <c r="J184" s="85">
        <v>0</v>
      </c>
      <c r="K184" s="4">
        <v>50</v>
      </c>
      <c r="L184" s="82">
        <v>2</v>
      </c>
      <c r="M184" s="86">
        <v>0</v>
      </c>
      <c r="N184" s="85">
        <v>15</v>
      </c>
      <c r="O184" s="4">
        <v>35</v>
      </c>
      <c r="P184" s="82">
        <v>3</v>
      </c>
      <c r="Q184" s="86">
        <v>0</v>
      </c>
      <c r="R184" s="85">
        <v>8</v>
      </c>
      <c r="S184" s="4">
        <v>27</v>
      </c>
      <c r="T184" s="82">
        <v>2</v>
      </c>
      <c r="U184" s="86">
        <v>0</v>
      </c>
      <c r="V184" s="85"/>
    </row>
    <row r="185" spans="1:22" s="1" customFormat="1" x14ac:dyDescent="0.3">
      <c r="A185" s="55">
        <v>83</v>
      </c>
      <c r="B185" s="55" t="s">
        <v>30</v>
      </c>
      <c r="C185" s="55">
        <v>500</v>
      </c>
      <c r="D185" s="55" t="s">
        <v>27</v>
      </c>
      <c r="E185" s="148" t="s">
        <v>29</v>
      </c>
      <c r="F185" s="85">
        <v>0</v>
      </c>
      <c r="G185" s="4">
        <v>50</v>
      </c>
      <c r="H185" s="82">
        <v>0</v>
      </c>
      <c r="I185" s="86">
        <v>0</v>
      </c>
      <c r="J185" s="85">
        <v>0</v>
      </c>
      <c r="K185" s="4">
        <v>50</v>
      </c>
      <c r="L185" s="82">
        <v>0</v>
      </c>
      <c r="M185" s="86">
        <v>0</v>
      </c>
      <c r="N185" s="85">
        <v>1</v>
      </c>
      <c r="O185" s="4">
        <v>49</v>
      </c>
      <c r="P185" s="82">
        <v>0</v>
      </c>
      <c r="Q185" s="86">
        <v>0</v>
      </c>
      <c r="R185" s="85">
        <v>4</v>
      </c>
      <c r="S185" s="4">
        <v>45</v>
      </c>
      <c r="T185" s="82">
        <v>0</v>
      </c>
      <c r="U185" s="86">
        <v>0</v>
      </c>
      <c r="V185" s="85"/>
    </row>
    <row r="186" spans="1:22" s="1" customFormat="1" x14ac:dyDescent="0.3">
      <c r="A186" s="51">
        <v>35</v>
      </c>
      <c r="B186" s="51" t="s">
        <v>26</v>
      </c>
      <c r="C186" s="51">
        <v>400</v>
      </c>
      <c r="D186" s="51" t="s">
        <v>27</v>
      </c>
      <c r="E186" s="142" t="s">
        <v>29</v>
      </c>
      <c r="F186" s="85">
        <v>0</v>
      </c>
      <c r="G186" s="4">
        <v>50</v>
      </c>
      <c r="H186" s="82">
        <v>0</v>
      </c>
      <c r="I186" s="86">
        <v>0</v>
      </c>
      <c r="J186" s="85">
        <v>7</v>
      </c>
      <c r="K186" s="4">
        <v>43</v>
      </c>
      <c r="L186" s="82">
        <v>0</v>
      </c>
      <c r="M186" s="86">
        <v>0</v>
      </c>
      <c r="N186" s="85">
        <v>39</v>
      </c>
      <c r="O186" s="4">
        <v>4</v>
      </c>
      <c r="P186" s="82">
        <v>0</v>
      </c>
      <c r="Q186" s="86">
        <v>0</v>
      </c>
      <c r="R186" s="85">
        <v>1</v>
      </c>
      <c r="S186" s="4">
        <v>3</v>
      </c>
      <c r="T186" s="82">
        <v>0</v>
      </c>
      <c r="U186" s="86">
        <v>0</v>
      </c>
      <c r="V186" s="85"/>
    </row>
    <row r="187" spans="1:22" s="1" customFormat="1" x14ac:dyDescent="0.3">
      <c r="A187" s="50">
        <v>23</v>
      </c>
      <c r="B187" s="50" t="s">
        <v>26</v>
      </c>
      <c r="C187" s="50">
        <v>350</v>
      </c>
      <c r="D187" s="50" t="s">
        <v>27</v>
      </c>
      <c r="E187" s="136" t="s">
        <v>29</v>
      </c>
      <c r="F187" s="85">
        <v>0</v>
      </c>
      <c r="G187" s="4">
        <v>50</v>
      </c>
      <c r="H187" s="82">
        <v>0</v>
      </c>
      <c r="I187" s="86">
        <v>0</v>
      </c>
      <c r="J187" s="85">
        <v>10</v>
      </c>
      <c r="K187" s="4">
        <v>40</v>
      </c>
      <c r="L187" s="82">
        <v>0</v>
      </c>
      <c r="M187" s="86">
        <v>0</v>
      </c>
      <c r="N187" s="85">
        <v>36</v>
      </c>
      <c r="O187" s="4">
        <v>4</v>
      </c>
      <c r="P187" s="82">
        <v>1</v>
      </c>
      <c r="Q187" s="86">
        <v>1</v>
      </c>
      <c r="R187" s="85">
        <v>1</v>
      </c>
      <c r="S187" s="4">
        <v>3</v>
      </c>
      <c r="T187" s="82">
        <v>1</v>
      </c>
      <c r="U187" s="86">
        <v>1</v>
      </c>
      <c r="V187" s="85"/>
    </row>
    <row r="188" spans="1:22" s="1" customFormat="1" x14ac:dyDescent="0.3">
      <c r="A188" s="52">
        <v>47</v>
      </c>
      <c r="B188" s="52" t="s">
        <v>26</v>
      </c>
      <c r="C188" s="52">
        <v>450</v>
      </c>
      <c r="D188" s="52" t="s">
        <v>27</v>
      </c>
      <c r="E188" s="138" t="s">
        <v>29</v>
      </c>
      <c r="F188" s="85">
        <v>0</v>
      </c>
      <c r="G188" s="4">
        <v>50</v>
      </c>
      <c r="H188" s="82">
        <v>0</v>
      </c>
      <c r="I188" s="86">
        <v>0</v>
      </c>
      <c r="J188" s="85">
        <v>1</v>
      </c>
      <c r="K188" s="4">
        <v>49</v>
      </c>
      <c r="L188" s="82">
        <v>0</v>
      </c>
      <c r="M188" s="86">
        <v>0</v>
      </c>
      <c r="N188" s="85">
        <v>36</v>
      </c>
      <c r="O188" s="4">
        <v>13</v>
      </c>
      <c r="P188" s="82">
        <v>0</v>
      </c>
      <c r="Q188" s="86">
        <v>0</v>
      </c>
      <c r="R188" s="85">
        <v>4</v>
      </c>
      <c r="S188" s="4">
        <v>9</v>
      </c>
      <c r="T188" s="82">
        <v>0</v>
      </c>
      <c r="U188" s="86">
        <v>0</v>
      </c>
      <c r="V188" s="85"/>
    </row>
    <row r="189" spans="1:22" s="1" customFormat="1" x14ac:dyDescent="0.3">
      <c r="A189" s="53">
        <v>59</v>
      </c>
      <c r="B189" s="53" t="s">
        <v>30</v>
      </c>
      <c r="C189" s="53">
        <v>0</v>
      </c>
      <c r="D189" s="53" t="s">
        <v>27</v>
      </c>
      <c r="E189" s="145" t="s">
        <v>29</v>
      </c>
      <c r="F189" s="85">
        <v>0</v>
      </c>
      <c r="G189" s="4">
        <v>50</v>
      </c>
      <c r="H189" s="82">
        <v>0</v>
      </c>
      <c r="I189" s="86">
        <v>0</v>
      </c>
      <c r="J189" s="85">
        <v>30</v>
      </c>
      <c r="K189" s="4">
        <v>20</v>
      </c>
      <c r="L189" s="82">
        <v>0</v>
      </c>
      <c r="M189" s="86">
        <v>0</v>
      </c>
      <c r="N189" s="85">
        <v>14</v>
      </c>
      <c r="O189" s="4">
        <v>6</v>
      </c>
      <c r="P189" s="82">
        <v>0</v>
      </c>
      <c r="Q189" s="86">
        <v>0</v>
      </c>
      <c r="R189" s="85">
        <v>1</v>
      </c>
      <c r="S189" s="4">
        <v>5</v>
      </c>
      <c r="T189" s="82">
        <v>0</v>
      </c>
      <c r="U189" s="86">
        <v>2</v>
      </c>
      <c r="V189" s="85"/>
    </row>
    <row r="190" spans="1:22" s="1" customFormat="1" x14ac:dyDescent="0.3">
      <c r="A190" s="49">
        <v>11</v>
      </c>
      <c r="B190" s="49" t="s">
        <v>26</v>
      </c>
      <c r="C190" s="49">
        <v>0</v>
      </c>
      <c r="D190" s="49" t="s">
        <v>27</v>
      </c>
      <c r="E190" s="150" t="s">
        <v>29</v>
      </c>
      <c r="F190" s="85">
        <v>0</v>
      </c>
      <c r="G190" s="4">
        <v>50</v>
      </c>
      <c r="H190" s="82">
        <v>0</v>
      </c>
      <c r="I190" s="86">
        <v>0</v>
      </c>
      <c r="J190" s="85">
        <v>35</v>
      </c>
      <c r="K190" s="4">
        <v>15</v>
      </c>
      <c r="L190" s="82">
        <v>0</v>
      </c>
      <c r="M190" s="86">
        <v>0</v>
      </c>
      <c r="N190" s="85">
        <v>10</v>
      </c>
      <c r="O190" s="4">
        <v>5</v>
      </c>
      <c r="P190" s="82">
        <v>0</v>
      </c>
      <c r="Q190" s="86">
        <v>0</v>
      </c>
      <c r="R190" s="85">
        <v>0</v>
      </c>
      <c r="S190" s="4">
        <v>5</v>
      </c>
      <c r="T190" s="82">
        <v>1</v>
      </c>
      <c r="U190" s="86">
        <v>0</v>
      </c>
      <c r="V190" s="85"/>
    </row>
    <row r="191" spans="1:22" s="1" customFormat="1" x14ac:dyDescent="0.3">
      <c r="A191" s="54">
        <v>71</v>
      </c>
      <c r="B191" s="54" t="s">
        <v>30</v>
      </c>
      <c r="C191" s="54">
        <v>450</v>
      </c>
      <c r="D191" s="54" t="s">
        <v>27</v>
      </c>
      <c r="E191" s="146" t="s">
        <v>29</v>
      </c>
      <c r="F191" s="85">
        <v>0</v>
      </c>
      <c r="G191" s="4">
        <v>50</v>
      </c>
      <c r="H191" s="82">
        <v>0</v>
      </c>
      <c r="I191" s="86">
        <v>0</v>
      </c>
      <c r="J191" s="85">
        <v>0</v>
      </c>
      <c r="K191" s="4">
        <v>50</v>
      </c>
      <c r="L191" s="82">
        <v>0</v>
      </c>
      <c r="M191" s="86">
        <v>0</v>
      </c>
      <c r="N191" s="85">
        <v>2</v>
      </c>
      <c r="O191" s="4">
        <v>48</v>
      </c>
      <c r="P191" s="82">
        <v>0</v>
      </c>
      <c r="Q191" s="86">
        <v>1</v>
      </c>
      <c r="R191" s="85">
        <v>10</v>
      </c>
      <c r="S191" s="4">
        <v>38</v>
      </c>
      <c r="T191" s="82">
        <v>0</v>
      </c>
      <c r="U191" s="86">
        <v>1</v>
      </c>
      <c r="V191" s="85"/>
    </row>
    <row r="192" spans="1:22" s="1" customFormat="1" x14ac:dyDescent="0.3">
      <c r="A192" s="57">
        <v>107</v>
      </c>
      <c r="B192" s="57" t="s">
        <v>26</v>
      </c>
      <c r="C192" s="57">
        <v>0</v>
      </c>
      <c r="D192" s="57" t="s">
        <v>31</v>
      </c>
      <c r="E192" s="140" t="s">
        <v>29</v>
      </c>
      <c r="F192" s="85">
        <v>0</v>
      </c>
      <c r="G192" s="4">
        <v>50</v>
      </c>
      <c r="H192" s="82">
        <v>0</v>
      </c>
      <c r="I192" s="86">
        <v>0</v>
      </c>
      <c r="J192" s="85">
        <v>24</v>
      </c>
      <c r="K192" s="4">
        <v>26</v>
      </c>
      <c r="L192" s="82">
        <v>0</v>
      </c>
      <c r="M192" s="86">
        <v>0</v>
      </c>
      <c r="N192" s="85">
        <v>9</v>
      </c>
      <c r="O192" s="4">
        <v>17</v>
      </c>
      <c r="P192" s="82">
        <v>0</v>
      </c>
      <c r="Q192" s="86">
        <v>2</v>
      </c>
      <c r="R192" s="85">
        <v>3</v>
      </c>
      <c r="S192" s="4">
        <v>14</v>
      </c>
      <c r="T192" s="82">
        <v>0</v>
      </c>
      <c r="U192" s="86">
        <v>3</v>
      </c>
      <c r="V192" s="85"/>
    </row>
    <row r="193" spans="1:22" s="1" customFormat="1" x14ac:dyDescent="0.3">
      <c r="A193" s="62">
        <v>167</v>
      </c>
      <c r="B193" s="62" t="s">
        <v>30</v>
      </c>
      <c r="C193" s="62">
        <v>600</v>
      </c>
      <c r="D193" s="62" t="s">
        <v>31</v>
      </c>
      <c r="E193" s="143" t="s">
        <v>29</v>
      </c>
      <c r="F193" s="85">
        <v>0</v>
      </c>
      <c r="G193" s="4">
        <v>50</v>
      </c>
      <c r="H193" s="82">
        <v>0</v>
      </c>
      <c r="I193" s="86">
        <v>0</v>
      </c>
      <c r="J193" s="85">
        <v>0</v>
      </c>
      <c r="K193" s="4">
        <v>50</v>
      </c>
      <c r="L193" s="82">
        <v>0</v>
      </c>
      <c r="M193" s="86">
        <v>0</v>
      </c>
      <c r="N193" s="85">
        <v>2</v>
      </c>
      <c r="O193" s="4">
        <v>48</v>
      </c>
      <c r="P193" s="82">
        <v>0</v>
      </c>
      <c r="Q193" s="86">
        <v>0</v>
      </c>
      <c r="R193" s="85">
        <v>20</v>
      </c>
      <c r="S193" s="4">
        <v>28</v>
      </c>
      <c r="T193" s="82">
        <v>2</v>
      </c>
      <c r="U193" s="86">
        <v>0</v>
      </c>
      <c r="V193" s="85"/>
    </row>
    <row r="194" spans="1:22" s="1" customFormat="1" x14ac:dyDescent="0.3">
      <c r="A194" s="96">
        <v>95</v>
      </c>
      <c r="B194" s="96" t="s">
        <v>30</v>
      </c>
      <c r="C194" s="96">
        <v>550</v>
      </c>
      <c r="D194" s="96" t="s">
        <v>27</v>
      </c>
      <c r="E194" s="152" t="s">
        <v>29</v>
      </c>
      <c r="F194" s="90">
        <v>0</v>
      </c>
      <c r="G194" s="121">
        <v>50</v>
      </c>
      <c r="H194" s="91">
        <v>0</v>
      </c>
      <c r="I194" s="92">
        <v>0</v>
      </c>
      <c r="J194" s="90">
        <v>0</v>
      </c>
      <c r="K194" s="121">
        <v>50</v>
      </c>
      <c r="L194" s="91">
        <v>0</v>
      </c>
      <c r="M194" s="92">
        <v>0</v>
      </c>
      <c r="N194" s="90">
        <v>3</v>
      </c>
      <c r="O194" s="121">
        <v>47</v>
      </c>
      <c r="P194" s="91">
        <v>0</v>
      </c>
      <c r="Q194" s="92">
        <v>0</v>
      </c>
      <c r="R194" s="90">
        <v>5</v>
      </c>
      <c r="S194" s="121">
        <v>42</v>
      </c>
      <c r="T194" s="91">
        <v>0</v>
      </c>
      <c r="U194" s="92">
        <v>0</v>
      </c>
      <c r="V194" s="85"/>
    </row>
    <row r="195" spans="1:22" x14ac:dyDescent="0.3">
      <c r="A195" s="180" t="s">
        <v>54</v>
      </c>
      <c r="B195" s="180"/>
      <c r="C195" s="180"/>
      <c r="D195" s="180"/>
      <c r="E195" s="180"/>
      <c r="F195" s="88" t="s">
        <v>37</v>
      </c>
      <c r="G195" s="120" t="s">
        <v>38</v>
      </c>
      <c r="H195" s="87" t="s">
        <v>39</v>
      </c>
      <c r="I195" s="94" t="s">
        <v>40</v>
      </c>
      <c r="J195" s="88" t="s">
        <v>37</v>
      </c>
      <c r="K195" s="120" t="s">
        <v>38</v>
      </c>
      <c r="L195" s="87" t="s">
        <v>39</v>
      </c>
      <c r="M195" s="94" t="s">
        <v>40</v>
      </c>
      <c r="N195" s="88" t="s">
        <v>37</v>
      </c>
      <c r="O195" s="120" t="s">
        <v>38</v>
      </c>
      <c r="P195" s="87" t="s">
        <v>39</v>
      </c>
      <c r="Q195" s="94" t="s">
        <v>40</v>
      </c>
      <c r="R195" s="88" t="s">
        <v>37</v>
      </c>
      <c r="S195" s="120" t="s">
        <v>38</v>
      </c>
      <c r="T195" s="87" t="s">
        <v>39</v>
      </c>
      <c r="U195" s="94" t="s">
        <v>40</v>
      </c>
      <c r="V195" s="84"/>
    </row>
    <row r="196" spans="1:22" s="1" customFormat="1" x14ac:dyDescent="0.3">
      <c r="A196" s="64">
        <v>192</v>
      </c>
      <c r="B196" s="64" t="s">
        <v>30</v>
      </c>
      <c r="C196" s="64">
        <v>700</v>
      </c>
      <c r="D196" s="64" t="s">
        <v>31</v>
      </c>
      <c r="E196" s="139" t="s">
        <v>29</v>
      </c>
      <c r="F196" s="85">
        <v>0</v>
      </c>
      <c r="G196" s="4">
        <v>50</v>
      </c>
      <c r="H196" s="82">
        <v>0</v>
      </c>
      <c r="I196" s="86">
        <v>0</v>
      </c>
      <c r="J196" s="85">
        <v>0</v>
      </c>
      <c r="K196" s="4">
        <v>50</v>
      </c>
      <c r="L196" s="82">
        <v>0</v>
      </c>
      <c r="M196" s="86">
        <v>0</v>
      </c>
      <c r="N196" s="85">
        <v>2</v>
      </c>
      <c r="O196" s="4">
        <v>48</v>
      </c>
      <c r="P196" s="82">
        <v>0</v>
      </c>
      <c r="Q196" s="86">
        <v>0</v>
      </c>
      <c r="R196" s="85">
        <v>8</v>
      </c>
      <c r="S196" s="4">
        <v>40</v>
      </c>
      <c r="T196" s="82">
        <v>1</v>
      </c>
      <c r="U196" s="86">
        <v>0</v>
      </c>
      <c r="V196" s="85"/>
    </row>
    <row r="197" spans="1:22" s="1" customFormat="1" x14ac:dyDescent="0.3">
      <c r="A197" s="61">
        <v>156</v>
      </c>
      <c r="B197" s="61" t="s">
        <v>30</v>
      </c>
      <c r="C197" s="61">
        <v>0</v>
      </c>
      <c r="D197" s="61" t="s">
        <v>31</v>
      </c>
      <c r="E197" s="147" t="s">
        <v>29</v>
      </c>
      <c r="F197" s="85">
        <v>0</v>
      </c>
      <c r="G197" s="4">
        <v>50</v>
      </c>
      <c r="H197" s="82">
        <v>0</v>
      </c>
      <c r="I197" s="86">
        <v>0</v>
      </c>
      <c r="J197" s="85">
        <v>33</v>
      </c>
      <c r="K197" s="4">
        <v>17</v>
      </c>
      <c r="L197" s="82">
        <v>0</v>
      </c>
      <c r="M197" s="86">
        <v>1</v>
      </c>
      <c r="N197" s="85">
        <v>11</v>
      </c>
      <c r="O197" s="4">
        <v>6</v>
      </c>
      <c r="P197" s="82">
        <v>0</v>
      </c>
      <c r="Q197" s="86">
        <v>0</v>
      </c>
      <c r="R197" s="85">
        <v>3</v>
      </c>
      <c r="S197" s="4">
        <v>3</v>
      </c>
      <c r="T197" s="82">
        <v>0</v>
      </c>
      <c r="U197" s="86">
        <v>2</v>
      </c>
      <c r="V197" s="85"/>
    </row>
    <row r="198" spans="1:22" s="1" customFormat="1" x14ac:dyDescent="0.3">
      <c r="A198" s="63">
        <v>180</v>
      </c>
      <c r="B198" s="63" t="s">
        <v>30</v>
      </c>
      <c r="C198" s="63">
        <v>650</v>
      </c>
      <c r="D198" s="63" t="s">
        <v>31</v>
      </c>
      <c r="E198" s="137" t="s">
        <v>29</v>
      </c>
      <c r="F198" s="85">
        <v>0</v>
      </c>
      <c r="G198" s="4">
        <v>50</v>
      </c>
      <c r="H198" s="82">
        <v>0</v>
      </c>
      <c r="I198" s="86">
        <v>0</v>
      </c>
      <c r="J198" s="85">
        <v>0</v>
      </c>
      <c r="K198" s="4">
        <v>50</v>
      </c>
      <c r="L198" s="82">
        <v>0</v>
      </c>
      <c r="M198" s="86">
        <v>0</v>
      </c>
      <c r="N198" s="85">
        <v>0</v>
      </c>
      <c r="O198" s="4">
        <v>50</v>
      </c>
      <c r="P198" s="82">
        <v>0</v>
      </c>
      <c r="Q198" s="86">
        <v>0</v>
      </c>
      <c r="R198" s="85">
        <v>0</v>
      </c>
      <c r="S198" s="4">
        <v>50</v>
      </c>
      <c r="T198" s="82">
        <v>0</v>
      </c>
      <c r="U198" s="86">
        <v>0</v>
      </c>
      <c r="V198" s="85"/>
    </row>
    <row r="199" spans="1:22" s="1" customFormat="1" x14ac:dyDescent="0.3">
      <c r="A199" s="58">
        <v>120</v>
      </c>
      <c r="B199" s="58" t="s">
        <v>26</v>
      </c>
      <c r="C199" s="58">
        <v>750</v>
      </c>
      <c r="D199" s="58" t="s">
        <v>31</v>
      </c>
      <c r="E199" s="135" t="s">
        <v>29</v>
      </c>
      <c r="F199" s="85">
        <v>0</v>
      </c>
      <c r="G199" s="4">
        <v>50</v>
      </c>
      <c r="H199" s="82">
        <v>0</v>
      </c>
      <c r="I199" s="86">
        <v>0</v>
      </c>
      <c r="J199" s="85">
        <v>1</v>
      </c>
      <c r="K199" s="4">
        <v>49</v>
      </c>
      <c r="L199" s="82">
        <v>1</v>
      </c>
      <c r="M199" s="86">
        <v>0</v>
      </c>
      <c r="N199" s="85">
        <v>21</v>
      </c>
      <c r="O199" s="4">
        <v>28</v>
      </c>
      <c r="P199" s="82">
        <v>1</v>
      </c>
      <c r="Q199" s="86">
        <v>0</v>
      </c>
      <c r="R199" s="85">
        <v>9</v>
      </c>
      <c r="S199" s="4">
        <v>19</v>
      </c>
      <c r="T199" s="82">
        <v>0</v>
      </c>
      <c r="U199" s="86">
        <v>0</v>
      </c>
      <c r="V199" s="85"/>
    </row>
    <row r="200" spans="1:22" s="1" customFormat="1" x14ac:dyDescent="0.3">
      <c r="A200" s="60">
        <v>144</v>
      </c>
      <c r="B200" s="60" t="s">
        <v>26</v>
      </c>
      <c r="C200" s="60">
        <v>850</v>
      </c>
      <c r="D200" s="60" t="s">
        <v>31</v>
      </c>
      <c r="E200" s="141" t="s">
        <v>29</v>
      </c>
      <c r="F200" s="85">
        <v>0</v>
      </c>
      <c r="G200" s="4">
        <v>50</v>
      </c>
      <c r="H200" s="82">
        <v>0</v>
      </c>
      <c r="I200" s="86">
        <v>0</v>
      </c>
      <c r="J200" s="85">
        <v>0</v>
      </c>
      <c r="K200" s="4">
        <v>50</v>
      </c>
      <c r="L200" s="82">
        <v>3</v>
      </c>
      <c r="M200" s="86">
        <v>0</v>
      </c>
      <c r="N200" s="85">
        <v>16</v>
      </c>
      <c r="O200" s="4">
        <v>34</v>
      </c>
      <c r="P200" s="82">
        <v>3</v>
      </c>
      <c r="Q200" s="86">
        <v>0</v>
      </c>
      <c r="R200" s="85">
        <v>9</v>
      </c>
      <c r="S200" s="4">
        <v>25</v>
      </c>
      <c r="T200" s="82">
        <v>3</v>
      </c>
      <c r="U200" s="86">
        <v>0</v>
      </c>
      <c r="V200" s="85"/>
    </row>
    <row r="201" spans="1:22" s="1" customFormat="1" x14ac:dyDescent="0.3">
      <c r="A201" s="59">
        <v>132</v>
      </c>
      <c r="B201" s="59" t="s">
        <v>26</v>
      </c>
      <c r="C201" s="59">
        <v>800</v>
      </c>
      <c r="D201" s="59" t="s">
        <v>31</v>
      </c>
      <c r="E201" s="144" t="s">
        <v>29</v>
      </c>
      <c r="F201" s="85">
        <v>0</v>
      </c>
      <c r="G201" s="4">
        <v>50</v>
      </c>
      <c r="H201" s="82">
        <v>0</v>
      </c>
      <c r="I201" s="86">
        <v>0</v>
      </c>
      <c r="J201" s="85">
        <v>0</v>
      </c>
      <c r="K201" s="4">
        <v>50</v>
      </c>
      <c r="L201" s="82">
        <v>0</v>
      </c>
      <c r="M201" s="86">
        <v>0</v>
      </c>
      <c r="N201" s="85">
        <v>26</v>
      </c>
      <c r="O201" s="4">
        <v>24</v>
      </c>
      <c r="P201" s="82">
        <v>1</v>
      </c>
      <c r="Q201" s="86">
        <v>0</v>
      </c>
      <c r="R201" s="85">
        <v>7</v>
      </c>
      <c r="S201" s="4">
        <v>17</v>
      </c>
      <c r="T201" s="82">
        <v>0</v>
      </c>
      <c r="U201" s="86">
        <v>1</v>
      </c>
      <c r="V201" s="85"/>
    </row>
    <row r="202" spans="1:22" s="1" customFormat="1" x14ac:dyDescent="0.3">
      <c r="A202" s="55">
        <v>84</v>
      </c>
      <c r="B202" s="55" t="s">
        <v>30</v>
      </c>
      <c r="C202" s="55">
        <v>500</v>
      </c>
      <c r="D202" s="55" t="s">
        <v>27</v>
      </c>
      <c r="E202" s="148" t="s">
        <v>29</v>
      </c>
      <c r="F202" s="85">
        <v>0</v>
      </c>
      <c r="G202" s="4">
        <v>50</v>
      </c>
      <c r="H202" s="82">
        <v>0</v>
      </c>
      <c r="I202" s="86">
        <v>0</v>
      </c>
      <c r="J202" s="85">
        <v>0</v>
      </c>
      <c r="K202" s="4">
        <v>50</v>
      </c>
      <c r="L202" s="82">
        <v>0</v>
      </c>
      <c r="M202" s="86">
        <v>0</v>
      </c>
      <c r="N202" s="85">
        <v>4</v>
      </c>
      <c r="O202" s="4">
        <v>46</v>
      </c>
      <c r="P202" s="82">
        <v>0</v>
      </c>
      <c r="Q202" s="86">
        <v>0</v>
      </c>
      <c r="R202" s="85">
        <v>3</v>
      </c>
      <c r="S202" s="4">
        <v>43</v>
      </c>
      <c r="T202" s="82">
        <v>1</v>
      </c>
      <c r="U202" s="86">
        <v>0</v>
      </c>
      <c r="V202" s="85"/>
    </row>
    <row r="203" spans="1:22" s="1" customFormat="1" x14ac:dyDescent="0.3">
      <c r="A203" s="51">
        <v>36</v>
      </c>
      <c r="B203" s="51" t="s">
        <v>26</v>
      </c>
      <c r="C203" s="51">
        <v>400</v>
      </c>
      <c r="D203" s="51" t="s">
        <v>27</v>
      </c>
      <c r="E203" s="142" t="s">
        <v>29</v>
      </c>
      <c r="F203" s="85">
        <v>0</v>
      </c>
      <c r="G203" s="4">
        <v>50</v>
      </c>
      <c r="H203" s="82">
        <v>2</v>
      </c>
      <c r="I203" s="86">
        <v>0</v>
      </c>
      <c r="J203" s="85">
        <v>13</v>
      </c>
      <c r="K203" s="4">
        <v>37</v>
      </c>
      <c r="L203" s="82">
        <v>0</v>
      </c>
      <c r="M203" s="86">
        <v>0</v>
      </c>
      <c r="N203" s="85">
        <v>30</v>
      </c>
      <c r="O203" s="4">
        <v>7</v>
      </c>
      <c r="P203" s="82">
        <v>1</v>
      </c>
      <c r="Q203" s="86">
        <v>0</v>
      </c>
      <c r="R203" s="85">
        <v>2</v>
      </c>
      <c r="S203" s="4">
        <v>5</v>
      </c>
      <c r="T203" s="82">
        <v>0</v>
      </c>
      <c r="U203" s="86">
        <v>1</v>
      </c>
      <c r="V203" s="85"/>
    </row>
    <row r="204" spans="1:22" s="1" customFormat="1" x14ac:dyDescent="0.3">
      <c r="A204" s="50">
        <v>24</v>
      </c>
      <c r="B204" s="50" t="s">
        <v>26</v>
      </c>
      <c r="C204" s="50">
        <v>350</v>
      </c>
      <c r="D204" s="50" t="s">
        <v>27</v>
      </c>
      <c r="E204" s="136" t="s">
        <v>29</v>
      </c>
      <c r="F204" s="85">
        <v>0</v>
      </c>
      <c r="G204" s="4">
        <v>50</v>
      </c>
      <c r="H204" s="82">
        <v>0</v>
      </c>
      <c r="I204" s="86">
        <v>0</v>
      </c>
      <c r="J204" s="85">
        <v>16</v>
      </c>
      <c r="K204" s="4">
        <v>34</v>
      </c>
      <c r="L204" s="82">
        <v>0</v>
      </c>
      <c r="M204" s="86">
        <v>0</v>
      </c>
      <c r="N204" s="85">
        <v>28</v>
      </c>
      <c r="O204" s="4">
        <v>6</v>
      </c>
      <c r="P204" s="82">
        <v>0</v>
      </c>
      <c r="Q204" s="86">
        <v>0</v>
      </c>
      <c r="R204" s="85">
        <v>1</v>
      </c>
      <c r="S204" s="4">
        <v>5</v>
      </c>
      <c r="T204" s="82">
        <v>0</v>
      </c>
      <c r="U204" s="86">
        <v>0</v>
      </c>
      <c r="V204" s="85"/>
    </row>
    <row r="205" spans="1:22" s="1" customFormat="1" x14ac:dyDescent="0.3">
      <c r="A205" s="52">
        <v>48</v>
      </c>
      <c r="B205" s="52" t="s">
        <v>26</v>
      </c>
      <c r="C205" s="52">
        <v>450</v>
      </c>
      <c r="D205" s="52" t="s">
        <v>27</v>
      </c>
      <c r="E205" s="138" t="s">
        <v>29</v>
      </c>
      <c r="F205" s="85">
        <v>0</v>
      </c>
      <c r="G205" s="4">
        <v>50</v>
      </c>
      <c r="H205" s="82">
        <v>0</v>
      </c>
      <c r="I205" s="86">
        <v>0</v>
      </c>
      <c r="J205" s="85">
        <v>0</v>
      </c>
      <c r="K205" s="4">
        <v>50</v>
      </c>
      <c r="L205" s="82">
        <v>0</v>
      </c>
      <c r="M205" s="86">
        <v>0</v>
      </c>
      <c r="N205" s="85">
        <v>37</v>
      </c>
      <c r="O205" s="4">
        <v>13</v>
      </c>
      <c r="P205" s="82">
        <v>3</v>
      </c>
      <c r="Q205" s="86">
        <v>0</v>
      </c>
      <c r="R205" s="85">
        <v>3</v>
      </c>
      <c r="S205" s="4">
        <v>10</v>
      </c>
      <c r="T205" s="82">
        <v>1</v>
      </c>
      <c r="U205" s="86">
        <v>0</v>
      </c>
      <c r="V205" s="85"/>
    </row>
    <row r="206" spans="1:22" s="1" customFormat="1" x14ac:dyDescent="0.3">
      <c r="A206" s="53">
        <v>60</v>
      </c>
      <c r="B206" s="53" t="s">
        <v>30</v>
      </c>
      <c r="C206" s="53">
        <v>0</v>
      </c>
      <c r="D206" s="53" t="s">
        <v>27</v>
      </c>
      <c r="E206" s="145" t="s">
        <v>29</v>
      </c>
      <c r="F206" s="85">
        <v>0</v>
      </c>
      <c r="G206" s="4">
        <v>50</v>
      </c>
      <c r="H206" s="82">
        <v>0</v>
      </c>
      <c r="I206" s="86">
        <v>0</v>
      </c>
      <c r="J206" s="85">
        <v>37</v>
      </c>
      <c r="K206" s="4">
        <v>13</v>
      </c>
      <c r="L206" s="82">
        <v>0</v>
      </c>
      <c r="M206" s="86">
        <v>0</v>
      </c>
      <c r="N206" s="85">
        <v>7</v>
      </c>
      <c r="O206" s="4">
        <v>6</v>
      </c>
      <c r="P206" s="82">
        <v>0</v>
      </c>
      <c r="Q206" s="86">
        <v>1</v>
      </c>
      <c r="R206" s="85">
        <v>0</v>
      </c>
      <c r="S206" s="4">
        <v>6</v>
      </c>
      <c r="T206" s="82">
        <v>0</v>
      </c>
      <c r="U206" s="86">
        <v>1</v>
      </c>
      <c r="V206" s="85"/>
    </row>
    <row r="207" spans="1:22" s="1" customFormat="1" x14ac:dyDescent="0.3">
      <c r="A207" s="49">
        <v>12</v>
      </c>
      <c r="B207" s="49" t="s">
        <v>26</v>
      </c>
      <c r="C207" s="49">
        <v>0</v>
      </c>
      <c r="D207" s="49" t="s">
        <v>27</v>
      </c>
      <c r="E207" s="150" t="s">
        <v>29</v>
      </c>
      <c r="F207" s="85">
        <v>0</v>
      </c>
      <c r="G207" s="4">
        <v>50</v>
      </c>
      <c r="H207" s="82">
        <v>0</v>
      </c>
      <c r="I207" s="86">
        <v>0</v>
      </c>
      <c r="J207" s="85">
        <v>33</v>
      </c>
      <c r="K207" s="4">
        <v>17</v>
      </c>
      <c r="L207" s="82">
        <v>0</v>
      </c>
      <c r="M207" s="86">
        <v>0</v>
      </c>
      <c r="N207" s="85">
        <v>10</v>
      </c>
      <c r="O207" s="4">
        <v>7</v>
      </c>
      <c r="P207" s="82">
        <v>0</v>
      </c>
      <c r="Q207" s="86">
        <v>0</v>
      </c>
      <c r="R207" s="85">
        <v>2</v>
      </c>
      <c r="S207" s="4">
        <v>5</v>
      </c>
      <c r="T207" s="82">
        <v>0</v>
      </c>
      <c r="U207" s="86">
        <v>0</v>
      </c>
      <c r="V207" s="85"/>
    </row>
    <row r="208" spans="1:22" s="1" customFormat="1" x14ac:dyDescent="0.3">
      <c r="A208" s="54">
        <v>72</v>
      </c>
      <c r="B208" s="54" t="s">
        <v>30</v>
      </c>
      <c r="C208" s="54">
        <v>450</v>
      </c>
      <c r="D208" s="54" t="s">
        <v>27</v>
      </c>
      <c r="E208" s="146" t="s">
        <v>29</v>
      </c>
      <c r="F208" s="85">
        <v>0</v>
      </c>
      <c r="G208" s="4">
        <v>50</v>
      </c>
      <c r="H208" s="82">
        <v>0</v>
      </c>
      <c r="I208" s="86">
        <v>0</v>
      </c>
      <c r="J208" s="85">
        <v>0</v>
      </c>
      <c r="K208" s="4">
        <v>50</v>
      </c>
      <c r="L208" s="82">
        <v>0</v>
      </c>
      <c r="M208" s="86">
        <v>0</v>
      </c>
      <c r="N208" s="85">
        <v>21</v>
      </c>
      <c r="O208" s="4">
        <v>29</v>
      </c>
      <c r="P208" s="82">
        <v>0</v>
      </c>
      <c r="Q208" s="86">
        <v>0</v>
      </c>
      <c r="R208" s="85">
        <v>10</v>
      </c>
      <c r="S208" s="4">
        <v>19</v>
      </c>
      <c r="T208" s="82">
        <v>0</v>
      </c>
      <c r="U208" s="86">
        <v>0</v>
      </c>
      <c r="V208" s="85"/>
    </row>
    <row r="209" spans="1:22" s="1" customFormat="1" x14ac:dyDescent="0.3">
      <c r="A209" s="57">
        <v>108</v>
      </c>
      <c r="B209" s="57" t="s">
        <v>26</v>
      </c>
      <c r="C209" s="57">
        <v>0</v>
      </c>
      <c r="D209" s="57" t="s">
        <v>31</v>
      </c>
      <c r="E209" s="140" t="s">
        <v>29</v>
      </c>
      <c r="F209" s="85">
        <v>0</v>
      </c>
      <c r="G209" s="4">
        <v>50</v>
      </c>
      <c r="H209" s="82">
        <v>0</v>
      </c>
      <c r="I209" s="86">
        <v>0</v>
      </c>
      <c r="J209" s="85">
        <v>25</v>
      </c>
      <c r="K209" s="4">
        <v>25</v>
      </c>
      <c r="L209" s="82">
        <v>0</v>
      </c>
      <c r="M209" s="86">
        <v>0</v>
      </c>
      <c r="N209" s="85">
        <v>11</v>
      </c>
      <c r="O209" s="4">
        <v>14</v>
      </c>
      <c r="P209" s="82">
        <v>0</v>
      </c>
      <c r="Q209" s="86">
        <v>0</v>
      </c>
      <c r="R209" s="85">
        <v>2</v>
      </c>
      <c r="S209" s="4">
        <v>12</v>
      </c>
      <c r="T209" s="82">
        <v>0</v>
      </c>
      <c r="U209" s="86">
        <v>0</v>
      </c>
      <c r="V209" s="85"/>
    </row>
    <row r="210" spans="1:22" s="1" customFormat="1" x14ac:dyDescent="0.3">
      <c r="A210" s="62">
        <v>168</v>
      </c>
      <c r="B210" s="62" t="s">
        <v>30</v>
      </c>
      <c r="C210" s="62">
        <v>600</v>
      </c>
      <c r="D210" s="62" t="s">
        <v>31</v>
      </c>
      <c r="E210" s="143" t="s">
        <v>29</v>
      </c>
      <c r="F210" s="85">
        <v>0</v>
      </c>
      <c r="G210" s="4">
        <v>50</v>
      </c>
      <c r="H210" s="82">
        <v>0</v>
      </c>
      <c r="I210" s="86">
        <v>0</v>
      </c>
      <c r="J210" s="85">
        <v>0</v>
      </c>
      <c r="K210" s="4">
        <v>50</v>
      </c>
      <c r="L210" s="82">
        <v>1</v>
      </c>
      <c r="M210" s="86">
        <v>0</v>
      </c>
      <c r="N210" s="85">
        <v>3</v>
      </c>
      <c r="O210" s="4">
        <v>47</v>
      </c>
      <c r="P210" s="82">
        <v>3</v>
      </c>
      <c r="Q210" s="86">
        <v>0</v>
      </c>
      <c r="R210" s="85">
        <v>31</v>
      </c>
      <c r="S210" s="4">
        <v>16</v>
      </c>
      <c r="T210" s="82">
        <v>4</v>
      </c>
      <c r="U210" s="86">
        <v>0</v>
      </c>
      <c r="V210" s="85"/>
    </row>
    <row r="211" spans="1:22" s="1" customFormat="1" x14ac:dyDescent="0.3">
      <c r="A211" s="96">
        <v>96</v>
      </c>
      <c r="B211" s="96" t="s">
        <v>30</v>
      </c>
      <c r="C211" s="96">
        <v>550</v>
      </c>
      <c r="D211" s="96" t="s">
        <v>27</v>
      </c>
      <c r="E211" s="152" t="s">
        <v>29</v>
      </c>
      <c r="F211" s="90">
        <v>0</v>
      </c>
      <c r="G211" s="121">
        <v>50</v>
      </c>
      <c r="H211" s="91">
        <v>0</v>
      </c>
      <c r="I211" s="92">
        <v>0</v>
      </c>
      <c r="J211" s="90">
        <v>0</v>
      </c>
      <c r="K211" s="121">
        <v>50</v>
      </c>
      <c r="L211" s="91">
        <v>0</v>
      </c>
      <c r="M211" s="92">
        <v>0</v>
      </c>
      <c r="N211" s="90">
        <v>4</v>
      </c>
      <c r="O211" s="121">
        <v>46</v>
      </c>
      <c r="P211" s="91">
        <v>0</v>
      </c>
      <c r="Q211" s="92">
        <v>0</v>
      </c>
      <c r="R211" s="90">
        <v>0</v>
      </c>
      <c r="S211" s="121">
        <v>46</v>
      </c>
      <c r="T211" s="91">
        <v>0</v>
      </c>
      <c r="U211" s="92">
        <v>0</v>
      </c>
      <c r="V211" s="85"/>
    </row>
    <row r="212" spans="1:22" x14ac:dyDescent="0.3"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</row>
  </sheetData>
  <mergeCells count="26">
    <mergeCell ref="N1:Q1"/>
    <mergeCell ref="R1:U1"/>
    <mergeCell ref="J2:M2"/>
    <mergeCell ref="N2:Q2"/>
    <mergeCell ref="R2:U2"/>
    <mergeCell ref="A177:E177"/>
    <mergeCell ref="A178:E178"/>
    <mergeCell ref="F1:I1"/>
    <mergeCell ref="F2:I2"/>
    <mergeCell ref="J1:M1"/>
    <mergeCell ref="A195:E195"/>
    <mergeCell ref="A2:E2"/>
    <mergeCell ref="A72:E72"/>
    <mergeCell ref="A90:E90"/>
    <mergeCell ref="A108:E108"/>
    <mergeCell ref="A107:E107"/>
    <mergeCell ref="A125:E125"/>
    <mergeCell ref="A73:E73"/>
    <mergeCell ref="A55:E55"/>
    <mergeCell ref="A37:E37"/>
    <mergeCell ref="A38:E38"/>
    <mergeCell ref="A20:E20"/>
    <mergeCell ref="A3:E3"/>
    <mergeCell ref="A142:E142"/>
    <mergeCell ref="A143:E143"/>
    <mergeCell ref="A160:E160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5B18-963C-480C-8B10-30AE181B3A2C}">
  <dimension ref="A1:AH194"/>
  <sheetViews>
    <sheetView tabSelected="1" zoomScale="70" zoomScaleNormal="70" workbookViewId="0">
      <selection activeCell="Q15" sqref="Q15"/>
    </sheetView>
  </sheetViews>
  <sheetFormatPr baseColWidth="10" defaultColWidth="11.5546875" defaultRowHeight="14.4" x14ac:dyDescent="0.3"/>
  <cols>
    <col min="1" max="1" width="5" style="1" bestFit="1" customWidth="1"/>
    <col min="2" max="2" width="11.6640625" style="1" bestFit="1" customWidth="1"/>
    <col min="3" max="4" width="14" style="1" bestFit="1" customWidth="1"/>
    <col min="5" max="5" width="8.109375" style="1" bestFit="1" customWidth="1"/>
    <col min="6" max="6" width="7.88671875" style="1" bestFit="1" customWidth="1"/>
    <col min="7" max="7" width="8.109375" style="1" customWidth="1"/>
    <col min="8" max="8" width="13" style="1" customWidth="1"/>
    <col min="9" max="9" width="12.44140625" style="1" customWidth="1"/>
    <col min="10" max="10" width="8.44140625" style="1" customWidth="1"/>
    <col min="11" max="11" width="8.109375" style="1" customWidth="1"/>
    <col min="12" max="12" width="13" style="1" customWidth="1"/>
    <col min="13" max="13" width="12.44140625" style="1" customWidth="1"/>
    <col min="14" max="14" width="8.44140625" style="1" customWidth="1"/>
    <col min="15" max="15" width="8.109375" style="1" customWidth="1"/>
    <col min="16" max="16" width="13" style="1" customWidth="1"/>
    <col min="17" max="17" width="12.44140625" style="1" customWidth="1"/>
    <col min="18" max="18" width="8.44140625" style="1" customWidth="1"/>
    <col min="19" max="19" width="8.109375" style="1" customWidth="1"/>
    <col min="20" max="20" width="13" style="1" customWidth="1"/>
    <col min="21" max="21" width="12.44140625" style="1" customWidth="1"/>
    <col min="22" max="22" width="8.44140625" style="1" customWidth="1"/>
    <col min="23" max="23" width="8.109375" style="1" bestFit="1" customWidth="1"/>
    <col min="24" max="24" width="13" style="1" bestFit="1" customWidth="1"/>
    <col min="25" max="25" width="12.44140625" style="1" bestFit="1" customWidth="1"/>
    <col min="26" max="26" width="8.44140625" style="1" bestFit="1" customWidth="1"/>
    <col min="27" max="27" width="8.109375" style="1" bestFit="1" customWidth="1"/>
    <col min="28" max="28" width="13" style="1" bestFit="1" customWidth="1"/>
    <col min="29" max="29" width="12.44140625" style="1" bestFit="1" customWidth="1"/>
    <col min="30" max="30" width="8.44140625" style="1" bestFit="1" customWidth="1"/>
    <col min="31" max="31" width="12.5546875" style="1" bestFit="1" customWidth="1"/>
    <col min="32" max="32" width="13" style="1" bestFit="1" customWidth="1"/>
    <col min="33" max="34" width="12.5546875" style="1" bestFit="1" customWidth="1"/>
    <col min="35" max="16384" width="11.5546875" style="1"/>
  </cols>
  <sheetData>
    <row r="1" spans="1:34" ht="15" customHeight="1" x14ac:dyDescent="0.3">
      <c r="A1" s="190" t="s">
        <v>23</v>
      </c>
      <c r="B1" s="190" t="s">
        <v>3</v>
      </c>
      <c r="C1" s="190" t="s">
        <v>4</v>
      </c>
      <c r="D1" s="190" t="s">
        <v>63</v>
      </c>
      <c r="E1" s="190" t="s">
        <v>2</v>
      </c>
      <c r="F1" s="200" t="s">
        <v>24</v>
      </c>
      <c r="G1" s="202">
        <v>45204</v>
      </c>
      <c r="H1" s="203"/>
      <c r="I1" s="203"/>
      <c r="J1" s="203"/>
      <c r="K1" s="202">
        <v>45211</v>
      </c>
      <c r="L1" s="203"/>
      <c r="M1" s="203"/>
      <c r="N1" s="204"/>
      <c r="O1" s="205">
        <v>45218</v>
      </c>
      <c r="P1" s="203"/>
      <c r="Q1" s="203"/>
      <c r="R1" s="204"/>
      <c r="S1" s="205">
        <v>45225</v>
      </c>
      <c r="T1" s="203"/>
      <c r="U1" s="203"/>
      <c r="V1" s="204"/>
      <c r="W1" s="207" t="s">
        <v>64</v>
      </c>
      <c r="X1" s="207"/>
      <c r="Y1" s="207"/>
      <c r="Z1" s="208"/>
      <c r="AA1" s="206" t="s">
        <v>65</v>
      </c>
      <c r="AB1" s="207"/>
      <c r="AC1" s="207"/>
      <c r="AD1" s="208"/>
      <c r="AE1" s="213" t="s">
        <v>66</v>
      </c>
      <c r="AF1" s="207"/>
      <c r="AG1" s="207"/>
      <c r="AH1" s="208"/>
    </row>
    <row r="2" spans="1:34" ht="15" customHeight="1" x14ac:dyDescent="0.3">
      <c r="A2" s="190"/>
      <c r="B2" s="190"/>
      <c r="C2" s="190"/>
      <c r="D2" s="190"/>
      <c r="E2" s="190"/>
      <c r="F2" s="190"/>
      <c r="G2" s="165" t="s">
        <v>37</v>
      </c>
      <c r="H2" s="158" t="s">
        <v>38</v>
      </c>
      <c r="I2" s="164" t="s">
        <v>39</v>
      </c>
      <c r="J2" s="157" t="s">
        <v>40</v>
      </c>
      <c r="K2" s="165" t="s">
        <v>37</v>
      </c>
      <c r="L2" s="158" t="s">
        <v>38</v>
      </c>
      <c r="M2" s="164" t="s">
        <v>39</v>
      </c>
      <c r="N2" s="166" t="s">
        <v>40</v>
      </c>
      <c r="O2" s="157" t="s">
        <v>37</v>
      </c>
      <c r="P2" s="158" t="s">
        <v>38</v>
      </c>
      <c r="Q2" s="164" t="s">
        <v>39</v>
      </c>
      <c r="R2" s="166" t="s">
        <v>40</v>
      </c>
      <c r="S2" s="17" t="s">
        <v>37</v>
      </c>
      <c r="T2" s="9" t="s">
        <v>38</v>
      </c>
      <c r="U2" s="83" t="s">
        <v>39</v>
      </c>
      <c r="V2" s="17" t="s">
        <v>40</v>
      </c>
      <c r="W2" s="118" t="s">
        <v>37</v>
      </c>
      <c r="X2" s="9" t="s">
        <v>38</v>
      </c>
      <c r="Y2" s="83" t="s">
        <v>39</v>
      </c>
      <c r="Z2" s="119" t="s">
        <v>40</v>
      </c>
      <c r="AA2" s="118" t="s">
        <v>37</v>
      </c>
      <c r="AB2" s="83" t="s">
        <v>38</v>
      </c>
      <c r="AC2" s="83" t="s">
        <v>39</v>
      </c>
      <c r="AD2" s="119" t="s">
        <v>40</v>
      </c>
      <c r="AE2" s="118" t="s">
        <v>37</v>
      </c>
      <c r="AF2" s="83" t="s">
        <v>38</v>
      </c>
      <c r="AG2" s="17" t="s">
        <v>39</v>
      </c>
      <c r="AH2" s="119" t="s">
        <v>40</v>
      </c>
    </row>
    <row r="3" spans="1:34" x14ac:dyDescent="0.3">
      <c r="A3" s="49">
        <v>1</v>
      </c>
      <c r="B3" s="49" t="s">
        <v>26</v>
      </c>
      <c r="C3" s="49">
        <v>0</v>
      </c>
      <c r="D3" s="49">
        <v>1</v>
      </c>
      <c r="E3" s="49" t="s">
        <v>27</v>
      </c>
      <c r="F3" s="49" t="s">
        <v>28</v>
      </c>
      <c r="G3" s="159">
        <v>47</v>
      </c>
      <c r="H3" s="167">
        <v>3</v>
      </c>
      <c r="I3" s="169">
        <v>1</v>
      </c>
      <c r="J3" s="1">
        <v>0</v>
      </c>
      <c r="K3" s="159">
        <v>3</v>
      </c>
      <c r="L3" s="167">
        <v>0</v>
      </c>
      <c r="M3" s="169">
        <v>0</v>
      </c>
      <c r="N3" s="160">
        <v>0</v>
      </c>
      <c r="O3" s="1">
        <v>0</v>
      </c>
      <c r="P3" s="167">
        <v>0</v>
      </c>
      <c r="Q3" s="169">
        <v>0</v>
      </c>
      <c r="R3" s="160">
        <v>0</v>
      </c>
      <c r="S3" s="1">
        <v>0</v>
      </c>
      <c r="T3" s="4">
        <v>0</v>
      </c>
      <c r="U3" s="82">
        <v>0</v>
      </c>
      <c r="V3" s="1">
        <v>0</v>
      </c>
      <c r="W3" s="85">
        <f>(G3+K3+O3+S3)</f>
        <v>50</v>
      </c>
      <c r="X3" s="4">
        <f>T3</f>
        <v>0</v>
      </c>
      <c r="Y3" s="82">
        <f>(I3+M3+Q3+U3)</f>
        <v>1</v>
      </c>
      <c r="Z3" s="86">
        <f>(J3+N3+R3+V3)</f>
        <v>0</v>
      </c>
      <c r="AA3" s="209">
        <f>(W3+W4)</f>
        <v>98</v>
      </c>
      <c r="AB3" s="177">
        <f>(X3+X4)</f>
        <v>2</v>
      </c>
      <c r="AC3" s="177">
        <f>(Y3+Y4)</f>
        <v>1</v>
      </c>
      <c r="AD3" s="201">
        <f>(Z3+Z4)</f>
        <v>1</v>
      </c>
      <c r="AE3" s="209">
        <f>(AA3+AA5+AA7)/3</f>
        <v>97</v>
      </c>
      <c r="AF3" s="177">
        <f>(AB3+AB5+AB7)/3</f>
        <v>3</v>
      </c>
      <c r="AG3" s="177">
        <f>(AC3+AC5+AC7)/3</f>
        <v>0.33333333333333331</v>
      </c>
      <c r="AH3" s="214">
        <f>(AD3+AD5+AD7)/3</f>
        <v>1.3333333333333333</v>
      </c>
    </row>
    <row r="4" spans="1:34" x14ac:dyDescent="0.3">
      <c r="A4" s="49">
        <v>2</v>
      </c>
      <c r="B4" s="49" t="s">
        <v>26</v>
      </c>
      <c r="C4" s="49">
        <v>0</v>
      </c>
      <c r="D4" s="49">
        <v>1</v>
      </c>
      <c r="E4" s="49" t="s">
        <v>27</v>
      </c>
      <c r="F4" s="49" t="s">
        <v>28</v>
      </c>
      <c r="G4" s="159">
        <v>45</v>
      </c>
      <c r="H4" s="167">
        <v>5</v>
      </c>
      <c r="I4" s="169">
        <v>0</v>
      </c>
      <c r="J4" s="1">
        <v>1</v>
      </c>
      <c r="K4" s="159">
        <v>3</v>
      </c>
      <c r="L4" s="167">
        <v>2</v>
      </c>
      <c r="M4" s="169">
        <v>0</v>
      </c>
      <c r="N4" s="160">
        <v>0</v>
      </c>
      <c r="O4" s="1">
        <v>0</v>
      </c>
      <c r="P4" s="167">
        <v>2</v>
      </c>
      <c r="Q4" s="169">
        <v>0</v>
      </c>
      <c r="R4" s="160">
        <v>0</v>
      </c>
      <c r="S4" s="1">
        <v>0</v>
      </c>
      <c r="T4" s="4">
        <v>2</v>
      </c>
      <c r="U4" s="82">
        <v>0</v>
      </c>
      <c r="V4" s="1">
        <v>0</v>
      </c>
      <c r="W4" s="85">
        <f t="shared" ref="W4:W67" si="0">(G4+K4+O4+S4)</f>
        <v>48</v>
      </c>
      <c r="X4" s="4">
        <f t="shared" ref="X4:X67" si="1">T4</f>
        <v>2</v>
      </c>
      <c r="Y4" s="82">
        <f t="shared" ref="Y4:Y67" si="2">(I4+M4+Q4+U4)</f>
        <v>0</v>
      </c>
      <c r="Z4" s="86">
        <f t="shared" ref="Z4:Z67" si="3">(J4+N4+R4+V4)</f>
        <v>1</v>
      </c>
      <c r="AA4" s="210"/>
      <c r="AB4" s="178"/>
      <c r="AC4" s="178"/>
      <c r="AD4" s="192"/>
      <c r="AE4" s="210"/>
      <c r="AF4" s="178"/>
      <c r="AG4" s="178"/>
      <c r="AH4" s="215"/>
    </row>
    <row r="5" spans="1:34" x14ac:dyDescent="0.3">
      <c r="A5" s="49">
        <v>3</v>
      </c>
      <c r="B5" s="49" t="s">
        <v>26</v>
      </c>
      <c r="C5" s="49">
        <v>0</v>
      </c>
      <c r="D5" s="49">
        <v>2</v>
      </c>
      <c r="E5" s="49" t="s">
        <v>27</v>
      </c>
      <c r="F5" s="49" t="s">
        <v>28</v>
      </c>
      <c r="G5" s="159">
        <v>45</v>
      </c>
      <c r="H5" s="167">
        <v>5</v>
      </c>
      <c r="I5" s="169">
        <v>0</v>
      </c>
      <c r="J5" s="1">
        <v>1</v>
      </c>
      <c r="K5" s="159">
        <v>3</v>
      </c>
      <c r="L5" s="167">
        <v>2</v>
      </c>
      <c r="M5" s="169">
        <v>0</v>
      </c>
      <c r="N5" s="160">
        <v>1</v>
      </c>
      <c r="O5" s="1">
        <v>0</v>
      </c>
      <c r="P5" s="167">
        <v>2</v>
      </c>
      <c r="Q5" s="169">
        <v>0</v>
      </c>
      <c r="R5" s="160">
        <v>0</v>
      </c>
      <c r="S5" s="1">
        <v>0</v>
      </c>
      <c r="T5" s="4">
        <v>2</v>
      </c>
      <c r="U5" s="82">
        <v>0</v>
      </c>
      <c r="V5" s="1">
        <v>0</v>
      </c>
      <c r="W5" s="85">
        <f t="shared" si="0"/>
        <v>48</v>
      </c>
      <c r="X5" s="4">
        <f t="shared" si="1"/>
        <v>2</v>
      </c>
      <c r="Y5" s="82">
        <f t="shared" si="2"/>
        <v>0</v>
      </c>
      <c r="Z5" s="86">
        <f t="shared" si="3"/>
        <v>2</v>
      </c>
      <c r="AA5" s="191">
        <f>(W5+W6)</f>
        <v>98</v>
      </c>
      <c r="AB5" s="178">
        <f>(X5+X6)</f>
        <v>2</v>
      </c>
      <c r="AC5" s="178">
        <f t="shared" ref="AC5" si="4">(Y5+Y6)</f>
        <v>0</v>
      </c>
      <c r="AD5" s="192">
        <f t="shared" ref="AD5" si="5">(Z5+Z6)</f>
        <v>3</v>
      </c>
      <c r="AE5" s="210"/>
      <c r="AF5" s="178"/>
      <c r="AG5" s="178"/>
      <c r="AH5" s="215"/>
    </row>
    <row r="6" spans="1:34" x14ac:dyDescent="0.3">
      <c r="A6" s="49">
        <v>4</v>
      </c>
      <c r="B6" s="49" t="s">
        <v>26</v>
      </c>
      <c r="C6" s="49">
        <v>0</v>
      </c>
      <c r="D6" s="49">
        <v>2</v>
      </c>
      <c r="E6" s="49" t="s">
        <v>27</v>
      </c>
      <c r="F6" s="49" t="s">
        <v>28</v>
      </c>
      <c r="G6" s="159">
        <v>42</v>
      </c>
      <c r="H6" s="167">
        <v>8</v>
      </c>
      <c r="I6" s="169">
        <v>0</v>
      </c>
      <c r="J6" s="1">
        <v>1</v>
      </c>
      <c r="K6" s="159">
        <v>7</v>
      </c>
      <c r="L6" s="167">
        <v>1</v>
      </c>
      <c r="M6" s="169">
        <v>0</v>
      </c>
      <c r="N6" s="160">
        <v>0</v>
      </c>
      <c r="O6" s="1">
        <v>1</v>
      </c>
      <c r="P6" s="167">
        <v>0</v>
      </c>
      <c r="Q6" s="169">
        <v>0</v>
      </c>
      <c r="R6" s="160">
        <v>0</v>
      </c>
      <c r="S6" s="1">
        <v>0</v>
      </c>
      <c r="T6" s="4">
        <v>0</v>
      </c>
      <c r="U6" s="82">
        <v>0</v>
      </c>
      <c r="V6" s="1">
        <v>0</v>
      </c>
      <c r="W6" s="85">
        <f t="shared" si="0"/>
        <v>50</v>
      </c>
      <c r="X6" s="4">
        <f t="shared" si="1"/>
        <v>0</v>
      </c>
      <c r="Y6" s="82">
        <f t="shared" si="2"/>
        <v>0</v>
      </c>
      <c r="Z6" s="86">
        <f t="shared" si="3"/>
        <v>1</v>
      </c>
      <c r="AA6" s="191"/>
      <c r="AB6" s="178"/>
      <c r="AC6" s="178"/>
      <c r="AD6" s="192"/>
      <c r="AE6" s="210"/>
      <c r="AF6" s="178"/>
      <c r="AG6" s="178"/>
      <c r="AH6" s="215"/>
    </row>
    <row r="7" spans="1:34" x14ac:dyDescent="0.3">
      <c r="A7" s="49">
        <v>5</v>
      </c>
      <c r="B7" s="49" t="s">
        <v>26</v>
      </c>
      <c r="C7" s="49">
        <v>0</v>
      </c>
      <c r="D7" s="49">
        <v>3</v>
      </c>
      <c r="E7" s="49" t="s">
        <v>27</v>
      </c>
      <c r="F7" s="49" t="s">
        <v>28</v>
      </c>
      <c r="G7" s="159">
        <v>38</v>
      </c>
      <c r="H7" s="167">
        <v>12</v>
      </c>
      <c r="I7" s="169">
        <v>0</v>
      </c>
      <c r="J7" s="1">
        <v>0</v>
      </c>
      <c r="K7" s="159">
        <v>9</v>
      </c>
      <c r="L7" s="167">
        <v>3</v>
      </c>
      <c r="M7" s="169">
        <v>0</v>
      </c>
      <c r="N7" s="160">
        <v>0</v>
      </c>
      <c r="O7" s="1">
        <v>0</v>
      </c>
      <c r="P7" s="167">
        <v>3</v>
      </c>
      <c r="Q7" s="169">
        <v>0</v>
      </c>
      <c r="R7" s="160">
        <v>0</v>
      </c>
      <c r="S7" s="1">
        <v>0</v>
      </c>
      <c r="T7" s="4">
        <v>3</v>
      </c>
      <c r="U7" s="82">
        <v>0</v>
      </c>
      <c r="V7" s="1">
        <v>0</v>
      </c>
      <c r="W7" s="85">
        <f t="shared" si="0"/>
        <v>47</v>
      </c>
      <c r="X7" s="4">
        <f t="shared" si="1"/>
        <v>3</v>
      </c>
      <c r="Y7" s="82">
        <f t="shared" si="2"/>
        <v>0</v>
      </c>
      <c r="Z7" s="86">
        <f t="shared" si="3"/>
        <v>0</v>
      </c>
      <c r="AA7" s="191">
        <f t="shared" ref="AA7" si="6">(W7+W8)</f>
        <v>95</v>
      </c>
      <c r="AB7" s="178">
        <f t="shared" ref="AB7" si="7">(X7+X8)</f>
        <v>5</v>
      </c>
      <c r="AC7" s="178">
        <f t="shared" ref="AC7" si="8">(Y7+Y8)</f>
        <v>0</v>
      </c>
      <c r="AD7" s="192">
        <f t="shared" ref="AD7" si="9">(Z7+Z8)</f>
        <v>0</v>
      </c>
      <c r="AE7" s="210"/>
      <c r="AF7" s="178"/>
      <c r="AG7" s="178"/>
      <c r="AH7" s="215"/>
    </row>
    <row r="8" spans="1:34" x14ac:dyDescent="0.3">
      <c r="A8" s="102">
        <v>6</v>
      </c>
      <c r="B8" s="102" t="s">
        <v>26</v>
      </c>
      <c r="C8" s="102">
        <v>0</v>
      </c>
      <c r="D8" s="102">
        <v>3</v>
      </c>
      <c r="E8" s="102" t="s">
        <v>27</v>
      </c>
      <c r="F8" s="102" t="s">
        <v>28</v>
      </c>
      <c r="G8" s="165">
        <v>42</v>
      </c>
      <c r="H8" s="158">
        <v>8</v>
      </c>
      <c r="I8" s="164">
        <v>0</v>
      </c>
      <c r="J8" s="157">
        <v>0</v>
      </c>
      <c r="K8" s="165">
        <v>6</v>
      </c>
      <c r="L8" s="158">
        <v>2</v>
      </c>
      <c r="M8" s="164">
        <v>0</v>
      </c>
      <c r="N8" s="166">
        <v>0</v>
      </c>
      <c r="O8" s="157">
        <v>0</v>
      </c>
      <c r="P8" s="158">
        <v>2</v>
      </c>
      <c r="Q8" s="164">
        <v>0</v>
      </c>
      <c r="R8" s="166">
        <v>0</v>
      </c>
      <c r="S8" s="17">
        <v>0</v>
      </c>
      <c r="T8" s="9">
        <v>2</v>
      </c>
      <c r="U8" s="83">
        <v>0</v>
      </c>
      <c r="V8" s="17">
        <v>0</v>
      </c>
      <c r="W8" s="118">
        <f t="shared" si="0"/>
        <v>48</v>
      </c>
      <c r="X8" s="9">
        <f t="shared" si="1"/>
        <v>2</v>
      </c>
      <c r="Y8" s="83">
        <f t="shared" si="2"/>
        <v>0</v>
      </c>
      <c r="Z8" s="119">
        <f t="shared" si="3"/>
        <v>0</v>
      </c>
      <c r="AA8" s="195"/>
      <c r="AB8" s="179"/>
      <c r="AC8" s="179"/>
      <c r="AD8" s="196"/>
      <c r="AE8" s="211"/>
      <c r="AF8" s="217"/>
      <c r="AG8" s="179"/>
      <c r="AH8" s="216"/>
    </row>
    <row r="9" spans="1:34" x14ac:dyDescent="0.3">
      <c r="A9" s="49">
        <v>7</v>
      </c>
      <c r="B9" s="49" t="s">
        <v>26</v>
      </c>
      <c r="C9" s="49">
        <v>0</v>
      </c>
      <c r="D9" s="49">
        <v>1</v>
      </c>
      <c r="E9" s="49" t="s">
        <v>27</v>
      </c>
      <c r="F9" s="49" t="s">
        <v>29</v>
      </c>
      <c r="G9" s="159">
        <v>0</v>
      </c>
      <c r="H9" s="167">
        <v>50</v>
      </c>
      <c r="I9" s="169">
        <v>0</v>
      </c>
      <c r="J9" s="1">
        <v>0</v>
      </c>
      <c r="K9" s="159">
        <v>38</v>
      </c>
      <c r="L9" s="167">
        <v>12</v>
      </c>
      <c r="M9" s="169">
        <v>0</v>
      </c>
      <c r="N9" s="160">
        <v>0</v>
      </c>
      <c r="O9" s="1">
        <v>5</v>
      </c>
      <c r="P9" s="167">
        <v>7</v>
      </c>
      <c r="Q9" s="169">
        <v>0</v>
      </c>
      <c r="R9" s="160">
        <v>0</v>
      </c>
      <c r="S9" s="1">
        <v>1</v>
      </c>
      <c r="T9" s="4">
        <v>6</v>
      </c>
      <c r="U9" s="82">
        <v>0</v>
      </c>
      <c r="V9" s="1">
        <v>0</v>
      </c>
      <c r="W9" s="85">
        <f t="shared" si="0"/>
        <v>44</v>
      </c>
      <c r="X9" s="4">
        <f t="shared" si="1"/>
        <v>6</v>
      </c>
      <c r="Y9" s="82">
        <f t="shared" si="2"/>
        <v>0</v>
      </c>
      <c r="Z9" s="86">
        <f t="shared" si="3"/>
        <v>0</v>
      </c>
      <c r="AA9" s="197">
        <f t="shared" ref="AA9" si="10">(W9+W10)</f>
        <v>93</v>
      </c>
      <c r="AB9" s="177">
        <f t="shared" ref="AB9" si="11">(X9+X10)</f>
        <v>7</v>
      </c>
      <c r="AC9" s="177">
        <f t="shared" ref="AC9" si="12">(Y9+Y10)</f>
        <v>0</v>
      </c>
      <c r="AD9" s="201">
        <f t="shared" ref="AD9" si="13">(Z9+Z10)</f>
        <v>0</v>
      </c>
      <c r="AE9" s="209">
        <f>(AA9+AA11+AA13)/3</f>
        <v>91.333333333333329</v>
      </c>
      <c r="AF9" s="178">
        <f t="shared" ref="AF9:AH9" si="14">(AB9+AB11+AB13)/3</f>
        <v>8.6666666666666661</v>
      </c>
      <c r="AG9" s="177">
        <f t="shared" si="14"/>
        <v>0.33333333333333331</v>
      </c>
      <c r="AH9" s="201">
        <f t="shared" si="14"/>
        <v>0.66666666666666663</v>
      </c>
    </row>
    <row r="10" spans="1:34" x14ac:dyDescent="0.3">
      <c r="A10" s="49">
        <v>8</v>
      </c>
      <c r="B10" s="49" t="s">
        <v>26</v>
      </c>
      <c r="C10" s="49">
        <v>0</v>
      </c>
      <c r="D10" s="49">
        <v>1</v>
      </c>
      <c r="E10" s="49" t="s">
        <v>27</v>
      </c>
      <c r="F10" s="49" t="s">
        <v>29</v>
      </c>
      <c r="G10" s="159">
        <v>0</v>
      </c>
      <c r="H10" s="167">
        <v>50</v>
      </c>
      <c r="I10" s="169">
        <v>0</v>
      </c>
      <c r="J10" s="1">
        <v>0</v>
      </c>
      <c r="K10" s="159">
        <v>33</v>
      </c>
      <c r="L10" s="167">
        <v>17</v>
      </c>
      <c r="M10" s="169">
        <v>0</v>
      </c>
      <c r="N10" s="160">
        <v>0</v>
      </c>
      <c r="O10" s="1">
        <v>16</v>
      </c>
      <c r="P10" s="167">
        <v>1</v>
      </c>
      <c r="Q10" s="169">
        <v>0</v>
      </c>
      <c r="R10" s="160">
        <v>0</v>
      </c>
      <c r="S10" s="1">
        <v>0</v>
      </c>
      <c r="T10" s="4">
        <v>1</v>
      </c>
      <c r="U10" s="82">
        <v>0</v>
      </c>
      <c r="V10" s="1">
        <v>0</v>
      </c>
      <c r="W10" s="85">
        <f t="shared" si="0"/>
        <v>49</v>
      </c>
      <c r="X10" s="4">
        <f t="shared" si="1"/>
        <v>1</v>
      </c>
      <c r="Y10" s="82">
        <f t="shared" si="2"/>
        <v>0</v>
      </c>
      <c r="Z10" s="86">
        <f t="shared" si="3"/>
        <v>0</v>
      </c>
      <c r="AA10" s="191"/>
      <c r="AB10" s="178"/>
      <c r="AC10" s="178"/>
      <c r="AD10" s="192"/>
      <c r="AE10" s="210"/>
      <c r="AF10" s="178"/>
      <c r="AG10" s="178"/>
      <c r="AH10" s="192"/>
    </row>
    <row r="11" spans="1:34" x14ac:dyDescent="0.3">
      <c r="A11" s="49">
        <v>9</v>
      </c>
      <c r="B11" s="49" t="s">
        <v>26</v>
      </c>
      <c r="C11" s="49">
        <v>0</v>
      </c>
      <c r="D11" s="49">
        <v>2</v>
      </c>
      <c r="E11" s="49" t="s">
        <v>27</v>
      </c>
      <c r="F11" s="49" t="s">
        <v>29</v>
      </c>
      <c r="G11" s="159">
        <v>0</v>
      </c>
      <c r="H11" s="167">
        <v>50</v>
      </c>
      <c r="I11" s="169">
        <v>0</v>
      </c>
      <c r="J11" s="1">
        <v>0</v>
      </c>
      <c r="K11" s="159">
        <v>24</v>
      </c>
      <c r="L11" s="167">
        <v>26</v>
      </c>
      <c r="M11" s="169">
        <v>0</v>
      </c>
      <c r="N11" s="160">
        <v>0</v>
      </c>
      <c r="O11" s="1">
        <v>21</v>
      </c>
      <c r="P11" s="167">
        <v>5</v>
      </c>
      <c r="Q11" s="169">
        <v>0</v>
      </c>
      <c r="R11" s="160">
        <v>0</v>
      </c>
      <c r="S11" s="1">
        <v>0</v>
      </c>
      <c r="T11" s="4">
        <v>5</v>
      </c>
      <c r="U11" s="82">
        <v>0</v>
      </c>
      <c r="V11" s="1">
        <v>0</v>
      </c>
      <c r="W11" s="85">
        <f t="shared" si="0"/>
        <v>45</v>
      </c>
      <c r="X11" s="4">
        <f t="shared" si="1"/>
        <v>5</v>
      </c>
      <c r="Y11" s="82">
        <f t="shared" si="2"/>
        <v>0</v>
      </c>
      <c r="Z11" s="86">
        <f t="shared" si="3"/>
        <v>0</v>
      </c>
      <c r="AA11" s="191">
        <f t="shared" ref="AA11" si="15">(W11+W12)</f>
        <v>91</v>
      </c>
      <c r="AB11" s="178">
        <f t="shared" ref="AB11" si="16">(X11+X12)</f>
        <v>9</v>
      </c>
      <c r="AC11" s="178">
        <f t="shared" ref="AC11" si="17">(Y11+Y12)</f>
        <v>0</v>
      </c>
      <c r="AD11" s="192">
        <f t="shared" ref="AD11" si="18">(Z11+Z12)</f>
        <v>2</v>
      </c>
      <c r="AE11" s="210"/>
      <c r="AF11" s="178"/>
      <c r="AG11" s="178"/>
      <c r="AH11" s="192"/>
    </row>
    <row r="12" spans="1:34" x14ac:dyDescent="0.3">
      <c r="A12" s="49">
        <v>10</v>
      </c>
      <c r="B12" s="49" t="s">
        <v>26</v>
      </c>
      <c r="C12" s="49">
        <v>0</v>
      </c>
      <c r="D12" s="49">
        <v>2</v>
      </c>
      <c r="E12" s="49" t="s">
        <v>27</v>
      </c>
      <c r="F12" s="49" t="s">
        <v>29</v>
      </c>
      <c r="G12" s="159">
        <v>0</v>
      </c>
      <c r="H12" s="167">
        <v>50</v>
      </c>
      <c r="I12" s="169">
        <v>0</v>
      </c>
      <c r="J12" s="1">
        <v>0</v>
      </c>
      <c r="K12" s="159">
        <v>28</v>
      </c>
      <c r="L12" s="167">
        <v>22</v>
      </c>
      <c r="M12" s="169">
        <v>0</v>
      </c>
      <c r="N12" s="160">
        <v>0</v>
      </c>
      <c r="O12" s="1">
        <v>18</v>
      </c>
      <c r="P12" s="167">
        <v>4</v>
      </c>
      <c r="Q12" s="169">
        <v>0</v>
      </c>
      <c r="R12" s="160">
        <v>1</v>
      </c>
      <c r="S12" s="1">
        <v>0</v>
      </c>
      <c r="T12" s="4">
        <v>4</v>
      </c>
      <c r="U12" s="82">
        <v>0</v>
      </c>
      <c r="V12" s="1">
        <v>1</v>
      </c>
      <c r="W12" s="85">
        <f t="shared" si="0"/>
        <v>46</v>
      </c>
      <c r="X12" s="4">
        <f t="shared" si="1"/>
        <v>4</v>
      </c>
      <c r="Y12" s="82">
        <f t="shared" si="2"/>
        <v>0</v>
      </c>
      <c r="Z12" s="86">
        <f t="shared" si="3"/>
        <v>2</v>
      </c>
      <c r="AA12" s="191"/>
      <c r="AB12" s="178"/>
      <c r="AC12" s="178"/>
      <c r="AD12" s="192"/>
      <c r="AE12" s="210"/>
      <c r="AF12" s="178"/>
      <c r="AG12" s="178"/>
      <c r="AH12" s="192"/>
    </row>
    <row r="13" spans="1:34" x14ac:dyDescent="0.3">
      <c r="A13" s="49">
        <v>11</v>
      </c>
      <c r="B13" s="49" t="s">
        <v>26</v>
      </c>
      <c r="C13" s="49">
        <v>0</v>
      </c>
      <c r="D13" s="49">
        <v>3</v>
      </c>
      <c r="E13" s="49" t="s">
        <v>27</v>
      </c>
      <c r="F13" s="49" t="s">
        <v>29</v>
      </c>
      <c r="G13" s="159">
        <v>0</v>
      </c>
      <c r="H13" s="167">
        <v>50</v>
      </c>
      <c r="I13" s="169">
        <v>0</v>
      </c>
      <c r="J13" s="1">
        <v>0</v>
      </c>
      <c r="K13" s="159">
        <v>35</v>
      </c>
      <c r="L13" s="167">
        <v>15</v>
      </c>
      <c r="M13" s="169">
        <v>0</v>
      </c>
      <c r="N13" s="160">
        <v>0</v>
      </c>
      <c r="O13" s="1">
        <v>10</v>
      </c>
      <c r="P13" s="167">
        <v>5</v>
      </c>
      <c r="Q13" s="169">
        <v>0</v>
      </c>
      <c r="R13" s="160">
        <v>0</v>
      </c>
      <c r="S13" s="1">
        <v>0</v>
      </c>
      <c r="T13" s="4">
        <v>5</v>
      </c>
      <c r="U13" s="82">
        <v>1</v>
      </c>
      <c r="V13" s="1">
        <v>0</v>
      </c>
      <c r="W13" s="85">
        <f t="shared" si="0"/>
        <v>45</v>
      </c>
      <c r="X13" s="4">
        <f t="shared" si="1"/>
        <v>5</v>
      </c>
      <c r="Y13" s="82">
        <f t="shared" si="2"/>
        <v>1</v>
      </c>
      <c r="Z13" s="86">
        <f t="shared" si="3"/>
        <v>0</v>
      </c>
      <c r="AA13" s="191">
        <f t="shared" ref="AA13" si="19">(W13+W14)</f>
        <v>90</v>
      </c>
      <c r="AB13" s="178">
        <f t="shared" ref="AB13" si="20">(X13+X14)</f>
        <v>10</v>
      </c>
      <c r="AC13" s="178">
        <f t="shared" ref="AC13" si="21">(Y13+Y14)</f>
        <v>1</v>
      </c>
      <c r="AD13" s="192">
        <f t="shared" ref="AD13" si="22">(Z13+Z14)</f>
        <v>0</v>
      </c>
      <c r="AE13" s="210"/>
      <c r="AF13" s="178"/>
      <c r="AG13" s="178"/>
      <c r="AH13" s="192"/>
    </row>
    <row r="14" spans="1:34" x14ac:dyDescent="0.3">
      <c r="A14" s="100">
        <v>12</v>
      </c>
      <c r="B14" s="100" t="s">
        <v>26</v>
      </c>
      <c r="C14" s="100">
        <v>0</v>
      </c>
      <c r="D14" s="100">
        <v>3</v>
      </c>
      <c r="E14" s="100" t="s">
        <v>27</v>
      </c>
      <c r="F14" s="100" t="s">
        <v>29</v>
      </c>
      <c r="G14" s="161">
        <v>0</v>
      </c>
      <c r="H14" s="168">
        <v>50</v>
      </c>
      <c r="I14" s="170">
        <v>0</v>
      </c>
      <c r="J14" s="162">
        <v>0</v>
      </c>
      <c r="K14" s="161">
        <v>33</v>
      </c>
      <c r="L14" s="168">
        <v>17</v>
      </c>
      <c r="M14" s="170">
        <v>0</v>
      </c>
      <c r="N14" s="163">
        <v>0</v>
      </c>
      <c r="O14" s="162">
        <v>10</v>
      </c>
      <c r="P14" s="168">
        <v>7</v>
      </c>
      <c r="Q14" s="170">
        <v>0</v>
      </c>
      <c r="R14" s="163">
        <v>0</v>
      </c>
      <c r="S14" s="93">
        <v>2</v>
      </c>
      <c r="T14" s="121">
        <v>5</v>
      </c>
      <c r="U14" s="91">
        <v>0</v>
      </c>
      <c r="V14" s="93">
        <v>0</v>
      </c>
      <c r="W14" s="90">
        <f t="shared" si="0"/>
        <v>45</v>
      </c>
      <c r="X14" s="121">
        <f t="shared" si="1"/>
        <v>5</v>
      </c>
      <c r="Y14" s="91">
        <f t="shared" si="2"/>
        <v>0</v>
      </c>
      <c r="Z14" s="92">
        <f t="shared" si="3"/>
        <v>0</v>
      </c>
      <c r="AA14" s="198"/>
      <c r="AB14" s="199"/>
      <c r="AC14" s="199"/>
      <c r="AD14" s="193"/>
      <c r="AE14" s="212"/>
      <c r="AF14" s="199"/>
      <c r="AG14" s="199"/>
      <c r="AH14" s="193"/>
    </row>
    <row r="15" spans="1:34" x14ac:dyDescent="0.3">
      <c r="A15" s="50">
        <v>13</v>
      </c>
      <c r="B15" s="50" t="s">
        <v>26</v>
      </c>
      <c r="C15" s="50">
        <v>350</v>
      </c>
      <c r="D15" s="50">
        <v>1</v>
      </c>
      <c r="E15" s="50" t="s">
        <v>27</v>
      </c>
      <c r="F15" s="50" t="s">
        <v>28</v>
      </c>
      <c r="G15" s="159">
        <v>16</v>
      </c>
      <c r="H15" s="167">
        <v>34</v>
      </c>
      <c r="I15" s="169">
        <v>0</v>
      </c>
      <c r="J15" s="1">
        <v>0</v>
      </c>
      <c r="K15" s="159">
        <v>33</v>
      </c>
      <c r="L15" s="167">
        <v>1</v>
      </c>
      <c r="M15" s="169">
        <v>1</v>
      </c>
      <c r="N15" s="160">
        <v>1</v>
      </c>
      <c r="O15" s="1">
        <v>0</v>
      </c>
      <c r="P15" s="167">
        <v>1</v>
      </c>
      <c r="Q15" s="169">
        <v>0</v>
      </c>
      <c r="R15" s="160">
        <v>0</v>
      </c>
      <c r="S15" s="1">
        <v>0</v>
      </c>
      <c r="T15" s="4">
        <v>1</v>
      </c>
      <c r="U15" s="82">
        <v>0</v>
      </c>
      <c r="V15" s="1">
        <v>0</v>
      </c>
      <c r="W15" s="85">
        <f t="shared" si="0"/>
        <v>49</v>
      </c>
      <c r="X15" s="4">
        <f t="shared" si="1"/>
        <v>1</v>
      </c>
      <c r="Y15" s="82">
        <f t="shared" si="2"/>
        <v>1</v>
      </c>
      <c r="Z15" s="86">
        <f t="shared" si="3"/>
        <v>1</v>
      </c>
      <c r="AA15" s="194">
        <f t="shared" ref="AA15" si="23">(W15+W16)</f>
        <v>98</v>
      </c>
      <c r="AB15" s="178">
        <f t="shared" ref="AB15" si="24">(X15+X16)</f>
        <v>2</v>
      </c>
      <c r="AC15" s="178">
        <f t="shared" ref="AC15" si="25">(Y15+Y16)</f>
        <v>3</v>
      </c>
      <c r="AD15" s="192">
        <f t="shared" ref="AD15" si="26">(Z15+Z16)</f>
        <v>2</v>
      </c>
      <c r="AE15" s="210">
        <f t="shared" ref="AE15:AH15" si="27">(AA15+AA17+AA19)/3</f>
        <v>95.666666666666671</v>
      </c>
      <c r="AF15" s="178">
        <f t="shared" si="27"/>
        <v>4.333333333333333</v>
      </c>
      <c r="AG15" s="178">
        <f t="shared" si="27"/>
        <v>4</v>
      </c>
      <c r="AH15" s="192">
        <f t="shared" si="27"/>
        <v>2.3333333333333335</v>
      </c>
    </row>
    <row r="16" spans="1:34" x14ac:dyDescent="0.3">
      <c r="A16" s="50">
        <v>14</v>
      </c>
      <c r="B16" s="50" t="s">
        <v>26</v>
      </c>
      <c r="C16" s="50">
        <v>350</v>
      </c>
      <c r="D16" s="50">
        <v>1</v>
      </c>
      <c r="E16" s="50" t="s">
        <v>27</v>
      </c>
      <c r="F16" s="50" t="s">
        <v>28</v>
      </c>
      <c r="G16" s="159">
        <v>20</v>
      </c>
      <c r="H16" s="167">
        <v>30</v>
      </c>
      <c r="I16" s="169">
        <v>1</v>
      </c>
      <c r="J16" s="1">
        <v>0</v>
      </c>
      <c r="K16" s="159">
        <v>29</v>
      </c>
      <c r="L16" s="167">
        <v>1</v>
      </c>
      <c r="M16" s="169">
        <v>0</v>
      </c>
      <c r="N16" s="160">
        <v>1</v>
      </c>
      <c r="O16" s="1">
        <v>0</v>
      </c>
      <c r="P16" s="167">
        <v>1</v>
      </c>
      <c r="Q16" s="169">
        <v>0</v>
      </c>
      <c r="R16" s="160">
        <v>0</v>
      </c>
      <c r="S16" s="1">
        <v>0</v>
      </c>
      <c r="T16" s="4">
        <v>1</v>
      </c>
      <c r="U16" s="82">
        <v>1</v>
      </c>
      <c r="V16" s="1">
        <v>0</v>
      </c>
      <c r="W16" s="85">
        <f t="shared" si="0"/>
        <v>49</v>
      </c>
      <c r="X16" s="4">
        <f t="shared" si="1"/>
        <v>1</v>
      </c>
      <c r="Y16" s="82">
        <f t="shared" si="2"/>
        <v>2</v>
      </c>
      <c r="Z16" s="86">
        <f t="shared" si="3"/>
        <v>1</v>
      </c>
      <c r="AA16" s="191"/>
      <c r="AB16" s="178"/>
      <c r="AC16" s="178"/>
      <c r="AD16" s="192"/>
      <c r="AE16" s="210"/>
      <c r="AF16" s="178"/>
      <c r="AG16" s="178"/>
      <c r="AH16" s="192"/>
    </row>
    <row r="17" spans="1:34" x14ac:dyDescent="0.3">
      <c r="A17" s="50">
        <v>15</v>
      </c>
      <c r="B17" s="50" t="s">
        <v>26</v>
      </c>
      <c r="C17" s="50">
        <v>350</v>
      </c>
      <c r="D17" s="50">
        <v>2</v>
      </c>
      <c r="E17" s="50" t="s">
        <v>27</v>
      </c>
      <c r="F17" s="50" t="s">
        <v>28</v>
      </c>
      <c r="G17" s="159">
        <v>30</v>
      </c>
      <c r="H17" s="167">
        <v>20</v>
      </c>
      <c r="I17" s="169">
        <v>2</v>
      </c>
      <c r="J17" s="1">
        <v>1</v>
      </c>
      <c r="K17" s="159">
        <v>17</v>
      </c>
      <c r="L17" s="167">
        <v>3</v>
      </c>
      <c r="M17" s="169">
        <v>2</v>
      </c>
      <c r="N17" s="160">
        <v>1</v>
      </c>
      <c r="O17" s="1">
        <v>1</v>
      </c>
      <c r="P17" s="167">
        <v>2</v>
      </c>
      <c r="Q17" s="169">
        <v>0</v>
      </c>
      <c r="R17" s="160">
        <v>1</v>
      </c>
      <c r="S17" s="1">
        <v>0</v>
      </c>
      <c r="T17" s="4">
        <v>2</v>
      </c>
      <c r="U17" s="82">
        <v>0</v>
      </c>
      <c r="V17" s="1">
        <v>0</v>
      </c>
      <c r="W17" s="85">
        <f t="shared" si="0"/>
        <v>48</v>
      </c>
      <c r="X17" s="4">
        <f t="shared" si="1"/>
        <v>2</v>
      </c>
      <c r="Y17" s="82">
        <f t="shared" si="2"/>
        <v>4</v>
      </c>
      <c r="Z17" s="86">
        <f t="shared" si="3"/>
        <v>3</v>
      </c>
      <c r="AA17" s="191">
        <f t="shared" ref="AA17" si="28">(W17+W18)</f>
        <v>95</v>
      </c>
      <c r="AB17" s="178">
        <f t="shared" ref="AB17" si="29">(X17+X18)</f>
        <v>5</v>
      </c>
      <c r="AC17" s="178">
        <f t="shared" ref="AC17" si="30">(Y17+Y18)</f>
        <v>4</v>
      </c>
      <c r="AD17" s="192">
        <f t="shared" ref="AD17" si="31">(Z17+Z18)</f>
        <v>5</v>
      </c>
      <c r="AE17" s="210"/>
      <c r="AF17" s="178"/>
      <c r="AG17" s="178"/>
      <c r="AH17" s="192"/>
    </row>
    <row r="18" spans="1:34" x14ac:dyDescent="0.3">
      <c r="A18" s="50">
        <v>16</v>
      </c>
      <c r="B18" s="50" t="s">
        <v>26</v>
      </c>
      <c r="C18" s="50">
        <v>350</v>
      </c>
      <c r="D18" s="50">
        <v>2</v>
      </c>
      <c r="E18" s="50" t="s">
        <v>27</v>
      </c>
      <c r="F18" s="50" t="s">
        <v>28</v>
      </c>
      <c r="G18" s="159">
        <v>10</v>
      </c>
      <c r="H18" s="167">
        <v>40</v>
      </c>
      <c r="I18" s="169">
        <v>0</v>
      </c>
      <c r="J18" s="1">
        <v>0</v>
      </c>
      <c r="K18" s="159">
        <v>37</v>
      </c>
      <c r="L18" s="167">
        <v>3</v>
      </c>
      <c r="M18" s="169">
        <v>0</v>
      </c>
      <c r="N18" s="160">
        <v>2</v>
      </c>
      <c r="O18" s="1">
        <v>0</v>
      </c>
      <c r="P18" s="167">
        <v>3</v>
      </c>
      <c r="Q18" s="169">
        <v>0</v>
      </c>
      <c r="R18" s="160">
        <v>0</v>
      </c>
      <c r="S18" s="1">
        <v>0</v>
      </c>
      <c r="T18" s="4">
        <v>3</v>
      </c>
      <c r="U18" s="82">
        <v>0</v>
      </c>
      <c r="V18" s="1">
        <v>0</v>
      </c>
      <c r="W18" s="85">
        <f t="shared" si="0"/>
        <v>47</v>
      </c>
      <c r="X18" s="4">
        <f t="shared" si="1"/>
        <v>3</v>
      </c>
      <c r="Y18" s="82">
        <f t="shared" si="2"/>
        <v>0</v>
      </c>
      <c r="Z18" s="86">
        <f t="shared" si="3"/>
        <v>2</v>
      </c>
      <c r="AA18" s="191"/>
      <c r="AB18" s="178"/>
      <c r="AC18" s="178"/>
      <c r="AD18" s="192"/>
      <c r="AE18" s="210"/>
      <c r="AF18" s="178"/>
      <c r="AG18" s="178"/>
      <c r="AH18" s="192"/>
    </row>
    <row r="19" spans="1:34" x14ac:dyDescent="0.3">
      <c r="A19" s="50">
        <v>17</v>
      </c>
      <c r="B19" s="50" t="s">
        <v>26</v>
      </c>
      <c r="C19" s="50">
        <v>350</v>
      </c>
      <c r="D19" s="50">
        <v>3</v>
      </c>
      <c r="E19" s="50" t="s">
        <v>27</v>
      </c>
      <c r="F19" s="50" t="s">
        <v>28</v>
      </c>
      <c r="G19" s="159">
        <v>20</v>
      </c>
      <c r="H19" s="167">
        <v>30</v>
      </c>
      <c r="I19" s="169">
        <v>0</v>
      </c>
      <c r="J19" s="1">
        <v>0</v>
      </c>
      <c r="K19" s="159">
        <v>28</v>
      </c>
      <c r="L19" s="167">
        <v>2</v>
      </c>
      <c r="M19" s="169">
        <v>0</v>
      </c>
      <c r="N19" s="160">
        <v>0</v>
      </c>
      <c r="O19" s="1">
        <v>0</v>
      </c>
      <c r="P19" s="167">
        <v>2</v>
      </c>
      <c r="Q19" s="169">
        <v>1</v>
      </c>
      <c r="R19" s="160">
        <v>0</v>
      </c>
      <c r="S19" s="1">
        <v>0</v>
      </c>
      <c r="T19" s="4">
        <v>2</v>
      </c>
      <c r="U19" s="82">
        <v>2</v>
      </c>
      <c r="V19" s="1">
        <v>0</v>
      </c>
      <c r="W19" s="85">
        <f t="shared" si="0"/>
        <v>48</v>
      </c>
      <c r="X19" s="4">
        <f t="shared" si="1"/>
        <v>2</v>
      </c>
      <c r="Y19" s="82">
        <f t="shared" si="2"/>
        <v>3</v>
      </c>
      <c r="Z19" s="86">
        <f t="shared" si="3"/>
        <v>0</v>
      </c>
      <c r="AA19" s="191">
        <f t="shared" ref="AA19" si="32">(W19+W20)</f>
        <v>94</v>
      </c>
      <c r="AB19" s="178">
        <f t="shared" ref="AB19" si="33">(X19+X20)</f>
        <v>6</v>
      </c>
      <c r="AC19" s="178">
        <f t="shared" ref="AC19" si="34">(Y19+Y20)</f>
        <v>5</v>
      </c>
      <c r="AD19" s="192">
        <f t="shared" ref="AD19" si="35">(Z19+Z20)</f>
        <v>0</v>
      </c>
      <c r="AE19" s="210"/>
      <c r="AF19" s="178"/>
      <c r="AG19" s="178"/>
      <c r="AH19" s="192"/>
    </row>
    <row r="20" spans="1:34" x14ac:dyDescent="0.3">
      <c r="A20" s="103">
        <v>18</v>
      </c>
      <c r="B20" s="103" t="s">
        <v>26</v>
      </c>
      <c r="C20" s="103">
        <v>350</v>
      </c>
      <c r="D20" s="103">
        <v>3</v>
      </c>
      <c r="E20" s="103" t="s">
        <v>27</v>
      </c>
      <c r="F20" s="103" t="s">
        <v>28</v>
      </c>
      <c r="G20" s="165">
        <v>16</v>
      </c>
      <c r="H20" s="158">
        <v>34</v>
      </c>
      <c r="I20" s="164">
        <v>0</v>
      </c>
      <c r="J20" s="157">
        <v>0</v>
      </c>
      <c r="K20" s="165">
        <v>30</v>
      </c>
      <c r="L20" s="158">
        <v>4</v>
      </c>
      <c r="M20" s="164">
        <v>0</v>
      </c>
      <c r="N20" s="166">
        <v>0</v>
      </c>
      <c r="O20" s="157">
        <v>0</v>
      </c>
      <c r="P20" s="158">
        <v>4</v>
      </c>
      <c r="Q20" s="164">
        <v>1</v>
      </c>
      <c r="R20" s="166">
        <v>0</v>
      </c>
      <c r="S20" s="17">
        <v>0</v>
      </c>
      <c r="T20" s="9">
        <v>4</v>
      </c>
      <c r="U20" s="83">
        <v>1</v>
      </c>
      <c r="V20" s="17">
        <v>0</v>
      </c>
      <c r="W20" s="118">
        <f t="shared" si="0"/>
        <v>46</v>
      </c>
      <c r="X20" s="9">
        <f t="shared" si="1"/>
        <v>4</v>
      </c>
      <c r="Y20" s="83">
        <f t="shared" si="2"/>
        <v>2</v>
      </c>
      <c r="Z20" s="119">
        <f t="shared" si="3"/>
        <v>0</v>
      </c>
      <c r="AA20" s="195"/>
      <c r="AB20" s="179"/>
      <c r="AC20" s="179"/>
      <c r="AD20" s="196"/>
      <c r="AE20" s="211"/>
      <c r="AF20" s="179"/>
      <c r="AG20" s="179"/>
      <c r="AH20" s="196"/>
    </row>
    <row r="21" spans="1:34" x14ac:dyDescent="0.3">
      <c r="A21" s="50">
        <v>19</v>
      </c>
      <c r="B21" s="50" t="s">
        <v>26</v>
      </c>
      <c r="C21" s="50">
        <v>350</v>
      </c>
      <c r="D21" s="50">
        <v>1</v>
      </c>
      <c r="E21" s="50" t="s">
        <v>27</v>
      </c>
      <c r="F21" s="50" t="s">
        <v>29</v>
      </c>
      <c r="G21" s="159">
        <v>0</v>
      </c>
      <c r="H21" s="167">
        <v>50</v>
      </c>
      <c r="I21" s="169">
        <v>0</v>
      </c>
      <c r="J21" s="1">
        <v>0</v>
      </c>
      <c r="K21" s="159">
        <v>21</v>
      </c>
      <c r="L21" s="167">
        <v>29</v>
      </c>
      <c r="M21" s="169">
        <v>0</v>
      </c>
      <c r="N21" s="160">
        <v>0</v>
      </c>
      <c r="O21" s="1">
        <v>19</v>
      </c>
      <c r="P21" s="167">
        <v>10</v>
      </c>
      <c r="Q21" s="169">
        <v>0</v>
      </c>
      <c r="R21" s="160">
        <v>0</v>
      </c>
      <c r="S21" s="1">
        <v>0</v>
      </c>
      <c r="T21" s="4">
        <v>10</v>
      </c>
      <c r="U21" s="82">
        <v>0</v>
      </c>
      <c r="V21" s="1">
        <v>0</v>
      </c>
      <c r="W21" s="85">
        <f t="shared" si="0"/>
        <v>40</v>
      </c>
      <c r="X21" s="4">
        <f t="shared" si="1"/>
        <v>10</v>
      </c>
      <c r="Y21" s="82">
        <f t="shared" si="2"/>
        <v>0</v>
      </c>
      <c r="Z21" s="86">
        <f t="shared" si="3"/>
        <v>0</v>
      </c>
      <c r="AA21" s="197">
        <f t="shared" ref="AA21" si="36">(W21+W22)</f>
        <v>84</v>
      </c>
      <c r="AB21" s="177">
        <f t="shared" ref="AB21" si="37">(X21+X22)</f>
        <v>16</v>
      </c>
      <c r="AC21" s="177">
        <f t="shared" ref="AC21" si="38">(Y21+Y22)</f>
        <v>5</v>
      </c>
      <c r="AD21" s="201">
        <f t="shared" ref="AD21" si="39">(Z21+Z22)</f>
        <v>0</v>
      </c>
      <c r="AE21" s="209">
        <f t="shared" ref="AE21:AH21" si="40">(AA21+AA23+AA25)/3</f>
        <v>87.333333333333329</v>
      </c>
      <c r="AF21" s="177">
        <f t="shared" si="40"/>
        <v>12.666666666666666</v>
      </c>
      <c r="AG21" s="177">
        <f t="shared" si="40"/>
        <v>2.3333333333333335</v>
      </c>
      <c r="AH21" s="201">
        <f t="shared" si="40"/>
        <v>1.6666666666666667</v>
      </c>
    </row>
    <row r="22" spans="1:34" x14ac:dyDescent="0.3">
      <c r="A22" s="50">
        <v>20</v>
      </c>
      <c r="B22" s="50" t="s">
        <v>26</v>
      </c>
      <c r="C22" s="50">
        <v>350</v>
      </c>
      <c r="D22" s="50">
        <v>1</v>
      </c>
      <c r="E22" s="50" t="s">
        <v>27</v>
      </c>
      <c r="F22" s="50" t="s">
        <v>29</v>
      </c>
      <c r="G22" s="159">
        <v>0</v>
      </c>
      <c r="H22" s="167">
        <v>50</v>
      </c>
      <c r="I22" s="169">
        <v>0</v>
      </c>
      <c r="J22" s="1">
        <v>0</v>
      </c>
      <c r="K22" s="159">
        <v>10</v>
      </c>
      <c r="L22" s="167">
        <v>40</v>
      </c>
      <c r="M22" s="169">
        <v>2</v>
      </c>
      <c r="N22" s="160">
        <v>0</v>
      </c>
      <c r="O22" s="1">
        <v>29</v>
      </c>
      <c r="P22" s="167">
        <v>11</v>
      </c>
      <c r="Q22" s="169">
        <v>2</v>
      </c>
      <c r="R22" s="160">
        <v>0</v>
      </c>
      <c r="S22" s="1">
        <v>5</v>
      </c>
      <c r="T22" s="4">
        <v>6</v>
      </c>
      <c r="U22" s="82">
        <v>1</v>
      </c>
      <c r="V22" s="1">
        <v>0</v>
      </c>
      <c r="W22" s="85">
        <f t="shared" si="0"/>
        <v>44</v>
      </c>
      <c r="X22" s="4">
        <f t="shared" si="1"/>
        <v>6</v>
      </c>
      <c r="Y22" s="82">
        <f t="shared" si="2"/>
        <v>5</v>
      </c>
      <c r="Z22" s="86">
        <f t="shared" si="3"/>
        <v>0</v>
      </c>
      <c r="AA22" s="191"/>
      <c r="AB22" s="178"/>
      <c r="AC22" s="178"/>
      <c r="AD22" s="192"/>
      <c r="AE22" s="210"/>
      <c r="AF22" s="178"/>
      <c r="AG22" s="178"/>
      <c r="AH22" s="192"/>
    </row>
    <row r="23" spans="1:34" x14ac:dyDescent="0.3">
      <c r="A23" s="50">
        <v>21</v>
      </c>
      <c r="B23" s="50" t="s">
        <v>26</v>
      </c>
      <c r="C23" s="50">
        <v>350</v>
      </c>
      <c r="D23" s="50">
        <v>2</v>
      </c>
      <c r="E23" s="50" t="s">
        <v>27</v>
      </c>
      <c r="F23" s="50" t="s">
        <v>29</v>
      </c>
      <c r="G23" s="159">
        <v>0</v>
      </c>
      <c r="H23" s="167">
        <v>50</v>
      </c>
      <c r="I23" s="169">
        <v>0</v>
      </c>
      <c r="J23" s="1">
        <v>0</v>
      </c>
      <c r="K23" s="159">
        <v>14</v>
      </c>
      <c r="L23" s="167">
        <v>36</v>
      </c>
      <c r="M23" s="169">
        <v>0</v>
      </c>
      <c r="N23" s="160">
        <v>0</v>
      </c>
      <c r="O23" s="1">
        <v>26</v>
      </c>
      <c r="P23" s="167">
        <v>10</v>
      </c>
      <c r="Q23" s="169">
        <v>0</v>
      </c>
      <c r="R23" s="160">
        <v>1</v>
      </c>
      <c r="S23" s="1">
        <v>2</v>
      </c>
      <c r="T23" s="4">
        <v>8</v>
      </c>
      <c r="U23" s="82">
        <v>0</v>
      </c>
      <c r="V23" s="1">
        <v>1</v>
      </c>
      <c r="W23" s="85">
        <f t="shared" si="0"/>
        <v>42</v>
      </c>
      <c r="X23" s="4">
        <f t="shared" si="1"/>
        <v>8</v>
      </c>
      <c r="Y23" s="82">
        <f t="shared" si="2"/>
        <v>0</v>
      </c>
      <c r="Z23" s="86">
        <f t="shared" si="3"/>
        <v>2</v>
      </c>
      <c r="AA23" s="191">
        <f t="shared" ref="AA23" si="41">(W23+W24)</f>
        <v>86</v>
      </c>
      <c r="AB23" s="178">
        <f t="shared" ref="AB23" si="42">(X23+X24)</f>
        <v>14</v>
      </c>
      <c r="AC23" s="178">
        <f t="shared" ref="AC23" si="43">(Y23+Y24)</f>
        <v>0</v>
      </c>
      <c r="AD23" s="192">
        <f t="shared" ref="AD23" si="44">(Z23+Z24)</f>
        <v>3</v>
      </c>
      <c r="AE23" s="210"/>
      <c r="AF23" s="178"/>
      <c r="AG23" s="178"/>
      <c r="AH23" s="192"/>
    </row>
    <row r="24" spans="1:34" x14ac:dyDescent="0.3">
      <c r="A24" s="50">
        <v>22</v>
      </c>
      <c r="B24" s="50" t="s">
        <v>26</v>
      </c>
      <c r="C24" s="50">
        <v>350</v>
      </c>
      <c r="D24" s="50">
        <v>2</v>
      </c>
      <c r="E24" s="50" t="s">
        <v>27</v>
      </c>
      <c r="F24" s="50" t="s">
        <v>29</v>
      </c>
      <c r="G24" s="159">
        <v>0</v>
      </c>
      <c r="H24" s="167">
        <v>50</v>
      </c>
      <c r="I24" s="169">
        <v>0</v>
      </c>
      <c r="J24" s="1">
        <v>0</v>
      </c>
      <c r="K24" s="159">
        <v>10</v>
      </c>
      <c r="L24" s="167">
        <v>40</v>
      </c>
      <c r="M24" s="169">
        <v>0</v>
      </c>
      <c r="N24" s="160">
        <v>0</v>
      </c>
      <c r="O24" s="1">
        <v>29</v>
      </c>
      <c r="P24" s="167">
        <v>11</v>
      </c>
      <c r="Q24" s="169">
        <v>0</v>
      </c>
      <c r="R24" s="160">
        <v>0</v>
      </c>
      <c r="S24" s="1">
        <v>5</v>
      </c>
      <c r="T24" s="4">
        <v>6</v>
      </c>
      <c r="U24" s="82">
        <v>0</v>
      </c>
      <c r="V24" s="1">
        <v>1</v>
      </c>
      <c r="W24" s="85">
        <f t="shared" si="0"/>
        <v>44</v>
      </c>
      <c r="X24" s="4">
        <f t="shared" si="1"/>
        <v>6</v>
      </c>
      <c r="Y24" s="82">
        <f t="shared" si="2"/>
        <v>0</v>
      </c>
      <c r="Z24" s="86">
        <f t="shared" si="3"/>
        <v>1</v>
      </c>
      <c r="AA24" s="191"/>
      <c r="AB24" s="178"/>
      <c r="AC24" s="178"/>
      <c r="AD24" s="192"/>
      <c r="AE24" s="210"/>
      <c r="AF24" s="178"/>
      <c r="AG24" s="178"/>
      <c r="AH24" s="192"/>
    </row>
    <row r="25" spans="1:34" x14ac:dyDescent="0.3">
      <c r="A25" s="50">
        <v>23</v>
      </c>
      <c r="B25" s="50" t="s">
        <v>26</v>
      </c>
      <c r="C25" s="50">
        <v>350</v>
      </c>
      <c r="D25" s="50">
        <v>3</v>
      </c>
      <c r="E25" s="50" t="s">
        <v>27</v>
      </c>
      <c r="F25" s="50" t="s">
        <v>29</v>
      </c>
      <c r="G25" s="159">
        <v>0</v>
      </c>
      <c r="H25" s="167">
        <v>50</v>
      </c>
      <c r="I25" s="169">
        <v>0</v>
      </c>
      <c r="J25" s="1">
        <v>0</v>
      </c>
      <c r="K25" s="159">
        <v>10</v>
      </c>
      <c r="L25" s="167">
        <v>40</v>
      </c>
      <c r="M25" s="169">
        <v>0</v>
      </c>
      <c r="N25" s="160">
        <v>0</v>
      </c>
      <c r="O25" s="1">
        <v>36</v>
      </c>
      <c r="P25" s="167">
        <v>4</v>
      </c>
      <c r="Q25" s="169">
        <v>1</v>
      </c>
      <c r="R25" s="160">
        <v>1</v>
      </c>
      <c r="S25" s="1">
        <v>1</v>
      </c>
      <c r="T25" s="4">
        <v>3</v>
      </c>
      <c r="U25" s="82">
        <v>1</v>
      </c>
      <c r="V25" s="1">
        <v>1</v>
      </c>
      <c r="W25" s="85">
        <f t="shared" si="0"/>
        <v>47</v>
      </c>
      <c r="X25" s="4">
        <f t="shared" si="1"/>
        <v>3</v>
      </c>
      <c r="Y25" s="82">
        <f t="shared" si="2"/>
        <v>2</v>
      </c>
      <c r="Z25" s="86">
        <f t="shared" si="3"/>
        <v>2</v>
      </c>
      <c r="AA25" s="191">
        <f t="shared" ref="AA25" si="45">(W25+W26)</f>
        <v>92</v>
      </c>
      <c r="AB25" s="178">
        <f t="shared" ref="AB25" si="46">(X25+X26)</f>
        <v>8</v>
      </c>
      <c r="AC25" s="178">
        <f t="shared" ref="AC25" si="47">(Y25+Y26)</f>
        <v>2</v>
      </c>
      <c r="AD25" s="192">
        <f t="shared" ref="AD25" si="48">(Z25+Z26)</f>
        <v>2</v>
      </c>
      <c r="AE25" s="210"/>
      <c r="AF25" s="178"/>
      <c r="AG25" s="178"/>
      <c r="AH25" s="192"/>
    </row>
    <row r="26" spans="1:34" x14ac:dyDescent="0.3">
      <c r="A26" s="89">
        <v>24</v>
      </c>
      <c r="B26" s="89" t="s">
        <v>26</v>
      </c>
      <c r="C26" s="89">
        <v>350</v>
      </c>
      <c r="D26" s="89">
        <v>3</v>
      </c>
      <c r="E26" s="89" t="s">
        <v>27</v>
      </c>
      <c r="F26" s="89" t="s">
        <v>29</v>
      </c>
      <c r="G26" s="161">
        <v>0</v>
      </c>
      <c r="H26" s="168">
        <v>50</v>
      </c>
      <c r="I26" s="170">
        <v>0</v>
      </c>
      <c r="J26" s="162">
        <v>0</v>
      </c>
      <c r="K26" s="161">
        <v>16</v>
      </c>
      <c r="L26" s="168">
        <v>34</v>
      </c>
      <c r="M26" s="170">
        <v>0</v>
      </c>
      <c r="N26" s="163">
        <v>0</v>
      </c>
      <c r="O26" s="162">
        <v>28</v>
      </c>
      <c r="P26" s="168">
        <v>6</v>
      </c>
      <c r="Q26" s="170">
        <v>0</v>
      </c>
      <c r="R26" s="163">
        <v>0</v>
      </c>
      <c r="S26" s="93">
        <v>1</v>
      </c>
      <c r="T26" s="121">
        <v>5</v>
      </c>
      <c r="U26" s="91">
        <v>0</v>
      </c>
      <c r="V26" s="93">
        <v>0</v>
      </c>
      <c r="W26" s="90">
        <f t="shared" si="0"/>
        <v>45</v>
      </c>
      <c r="X26" s="121">
        <f t="shared" si="1"/>
        <v>5</v>
      </c>
      <c r="Y26" s="91">
        <f t="shared" si="2"/>
        <v>0</v>
      </c>
      <c r="Z26" s="92">
        <f t="shared" si="3"/>
        <v>0</v>
      </c>
      <c r="AA26" s="198"/>
      <c r="AB26" s="199"/>
      <c r="AC26" s="199"/>
      <c r="AD26" s="193"/>
      <c r="AE26" s="212"/>
      <c r="AF26" s="199"/>
      <c r="AG26" s="199"/>
      <c r="AH26" s="193"/>
    </row>
    <row r="27" spans="1:34" x14ac:dyDescent="0.3">
      <c r="A27" s="51">
        <v>25</v>
      </c>
      <c r="B27" s="51" t="s">
        <v>26</v>
      </c>
      <c r="C27" s="51">
        <v>400</v>
      </c>
      <c r="D27" s="51">
        <v>1</v>
      </c>
      <c r="E27" s="51" t="s">
        <v>27</v>
      </c>
      <c r="F27" s="51" t="s">
        <v>28</v>
      </c>
      <c r="G27" s="159">
        <v>17</v>
      </c>
      <c r="H27" s="167">
        <v>33</v>
      </c>
      <c r="I27" s="169">
        <v>2</v>
      </c>
      <c r="J27" s="1">
        <v>0</v>
      </c>
      <c r="K27" s="159">
        <v>27</v>
      </c>
      <c r="L27" s="167">
        <v>6</v>
      </c>
      <c r="M27" s="169">
        <v>0</v>
      </c>
      <c r="N27" s="160">
        <v>0</v>
      </c>
      <c r="O27" s="1">
        <v>0</v>
      </c>
      <c r="P27" s="167">
        <v>6</v>
      </c>
      <c r="Q27" s="169">
        <v>0</v>
      </c>
      <c r="R27" s="160">
        <v>0</v>
      </c>
      <c r="S27" s="1">
        <v>0</v>
      </c>
      <c r="T27" s="4">
        <v>6</v>
      </c>
      <c r="U27" s="82">
        <v>2</v>
      </c>
      <c r="V27" s="1">
        <v>0</v>
      </c>
      <c r="W27" s="85">
        <f t="shared" si="0"/>
        <v>44</v>
      </c>
      <c r="X27" s="4">
        <f t="shared" si="1"/>
        <v>6</v>
      </c>
      <c r="Y27" s="82">
        <f t="shared" si="2"/>
        <v>4</v>
      </c>
      <c r="Z27" s="86">
        <f t="shared" si="3"/>
        <v>0</v>
      </c>
      <c r="AA27" s="194">
        <f t="shared" ref="AA27" si="49">(W27+W28)</f>
        <v>91</v>
      </c>
      <c r="AB27" s="178">
        <f t="shared" ref="AB27" si="50">(X27+X28)</f>
        <v>9</v>
      </c>
      <c r="AC27" s="178">
        <f t="shared" ref="AC27" si="51">(Y27+Y28)</f>
        <v>6</v>
      </c>
      <c r="AD27" s="192">
        <f t="shared" ref="AD27" si="52">(Z27+Z28)</f>
        <v>0</v>
      </c>
      <c r="AE27" s="210">
        <f t="shared" ref="AE27:AH27" si="53">(AA27+AA29+AA31)/3</f>
        <v>87.333333333333329</v>
      </c>
      <c r="AF27" s="178">
        <f t="shared" si="53"/>
        <v>12.666666666666666</v>
      </c>
      <c r="AG27" s="178">
        <f t="shared" si="53"/>
        <v>4.333333333333333</v>
      </c>
      <c r="AH27" s="192">
        <f t="shared" si="53"/>
        <v>0.33333333333333331</v>
      </c>
    </row>
    <row r="28" spans="1:34" x14ac:dyDescent="0.3">
      <c r="A28" s="51">
        <v>26</v>
      </c>
      <c r="B28" s="51" t="s">
        <v>26</v>
      </c>
      <c r="C28" s="51">
        <v>400</v>
      </c>
      <c r="D28" s="51">
        <v>1</v>
      </c>
      <c r="E28" s="51" t="s">
        <v>27</v>
      </c>
      <c r="F28" s="51" t="s">
        <v>28</v>
      </c>
      <c r="G28" s="159">
        <v>19</v>
      </c>
      <c r="H28" s="167">
        <v>31</v>
      </c>
      <c r="I28" s="169">
        <v>0</v>
      </c>
      <c r="J28" s="1">
        <v>0</v>
      </c>
      <c r="K28" s="159">
        <v>28</v>
      </c>
      <c r="L28" s="167">
        <v>3</v>
      </c>
      <c r="M28" s="169">
        <v>0</v>
      </c>
      <c r="N28" s="160">
        <v>0</v>
      </c>
      <c r="O28" s="1">
        <v>0</v>
      </c>
      <c r="P28" s="167">
        <v>3</v>
      </c>
      <c r="Q28" s="169">
        <v>1</v>
      </c>
      <c r="R28" s="160">
        <v>0</v>
      </c>
      <c r="S28" s="1">
        <v>0</v>
      </c>
      <c r="T28" s="4">
        <v>3</v>
      </c>
      <c r="U28" s="82">
        <v>1</v>
      </c>
      <c r="V28" s="1">
        <v>0</v>
      </c>
      <c r="W28" s="85">
        <f t="shared" si="0"/>
        <v>47</v>
      </c>
      <c r="X28" s="4">
        <f t="shared" si="1"/>
        <v>3</v>
      </c>
      <c r="Y28" s="82">
        <f t="shared" si="2"/>
        <v>2</v>
      </c>
      <c r="Z28" s="86">
        <f t="shared" si="3"/>
        <v>0</v>
      </c>
      <c r="AA28" s="191"/>
      <c r="AB28" s="178"/>
      <c r="AC28" s="178"/>
      <c r="AD28" s="192"/>
      <c r="AE28" s="210"/>
      <c r="AF28" s="178"/>
      <c r="AG28" s="178"/>
      <c r="AH28" s="192"/>
    </row>
    <row r="29" spans="1:34" x14ac:dyDescent="0.3">
      <c r="A29" s="51">
        <v>27</v>
      </c>
      <c r="B29" s="51" t="s">
        <v>26</v>
      </c>
      <c r="C29" s="51">
        <v>400</v>
      </c>
      <c r="D29" s="51">
        <v>2</v>
      </c>
      <c r="E29" s="51" t="s">
        <v>27</v>
      </c>
      <c r="F29" s="51" t="s">
        <v>28</v>
      </c>
      <c r="G29" s="159">
        <v>12</v>
      </c>
      <c r="H29" s="167">
        <v>38</v>
      </c>
      <c r="I29" s="169">
        <v>0</v>
      </c>
      <c r="J29" s="1">
        <v>0</v>
      </c>
      <c r="K29" s="159">
        <v>32</v>
      </c>
      <c r="L29" s="167">
        <v>6</v>
      </c>
      <c r="M29" s="169">
        <v>0</v>
      </c>
      <c r="N29" s="160">
        <v>0</v>
      </c>
      <c r="O29" s="1">
        <v>1</v>
      </c>
      <c r="P29" s="167">
        <v>5</v>
      </c>
      <c r="Q29" s="169">
        <v>1</v>
      </c>
      <c r="R29" s="160">
        <v>0</v>
      </c>
      <c r="S29" s="1">
        <v>0</v>
      </c>
      <c r="T29" s="4">
        <v>5</v>
      </c>
      <c r="U29" s="82">
        <v>0</v>
      </c>
      <c r="V29" s="1">
        <v>0</v>
      </c>
      <c r="W29" s="85">
        <f t="shared" si="0"/>
        <v>45</v>
      </c>
      <c r="X29" s="4">
        <f t="shared" si="1"/>
        <v>5</v>
      </c>
      <c r="Y29" s="82">
        <f t="shared" si="2"/>
        <v>1</v>
      </c>
      <c r="Z29" s="86">
        <f t="shared" si="3"/>
        <v>0</v>
      </c>
      <c r="AA29" s="191">
        <f t="shared" ref="AA29" si="54">(W29+W30)</f>
        <v>88</v>
      </c>
      <c r="AB29" s="178">
        <f t="shared" ref="AB29" si="55">(X29+X30)</f>
        <v>12</v>
      </c>
      <c r="AC29" s="178">
        <f t="shared" ref="AC29" si="56">(Y29+Y30)</f>
        <v>4</v>
      </c>
      <c r="AD29" s="192">
        <f t="shared" ref="AD29" si="57">(Z29+Z30)</f>
        <v>0</v>
      </c>
      <c r="AE29" s="210"/>
      <c r="AF29" s="178"/>
      <c r="AG29" s="178"/>
      <c r="AH29" s="192"/>
    </row>
    <row r="30" spans="1:34" x14ac:dyDescent="0.3">
      <c r="A30" s="51">
        <v>28</v>
      </c>
      <c r="B30" s="51" t="s">
        <v>26</v>
      </c>
      <c r="C30" s="51">
        <v>400</v>
      </c>
      <c r="D30" s="51">
        <v>2</v>
      </c>
      <c r="E30" s="51" t="s">
        <v>27</v>
      </c>
      <c r="F30" s="51" t="s">
        <v>28</v>
      </c>
      <c r="G30" s="159">
        <v>5</v>
      </c>
      <c r="H30" s="167">
        <v>45</v>
      </c>
      <c r="I30" s="169">
        <v>0</v>
      </c>
      <c r="J30" s="1">
        <v>0</v>
      </c>
      <c r="K30" s="159">
        <v>35</v>
      </c>
      <c r="L30" s="167">
        <v>10</v>
      </c>
      <c r="M30" s="169">
        <v>0</v>
      </c>
      <c r="N30" s="160">
        <v>0</v>
      </c>
      <c r="O30" s="1">
        <v>3</v>
      </c>
      <c r="P30" s="167">
        <v>7</v>
      </c>
      <c r="Q30" s="169">
        <v>1</v>
      </c>
      <c r="R30" s="160">
        <v>0</v>
      </c>
      <c r="S30" s="1">
        <v>0</v>
      </c>
      <c r="T30" s="4">
        <v>7</v>
      </c>
      <c r="U30" s="82">
        <v>2</v>
      </c>
      <c r="V30" s="1">
        <v>0</v>
      </c>
      <c r="W30" s="85">
        <f t="shared" si="0"/>
        <v>43</v>
      </c>
      <c r="X30" s="4">
        <f t="shared" si="1"/>
        <v>7</v>
      </c>
      <c r="Y30" s="82">
        <f t="shared" si="2"/>
        <v>3</v>
      </c>
      <c r="Z30" s="86">
        <f t="shared" si="3"/>
        <v>0</v>
      </c>
      <c r="AA30" s="191"/>
      <c r="AB30" s="178"/>
      <c r="AC30" s="178"/>
      <c r="AD30" s="192"/>
      <c r="AE30" s="210"/>
      <c r="AF30" s="178"/>
      <c r="AG30" s="178"/>
      <c r="AH30" s="192"/>
    </row>
    <row r="31" spans="1:34" x14ac:dyDescent="0.3">
      <c r="A31" s="51">
        <v>29</v>
      </c>
      <c r="B31" s="51" t="s">
        <v>26</v>
      </c>
      <c r="C31" s="51">
        <v>400</v>
      </c>
      <c r="D31" s="51">
        <v>3</v>
      </c>
      <c r="E31" s="51" t="s">
        <v>27</v>
      </c>
      <c r="F31" s="51" t="s">
        <v>28</v>
      </c>
      <c r="G31" s="159">
        <v>9</v>
      </c>
      <c r="H31" s="167">
        <v>41</v>
      </c>
      <c r="I31" s="169">
        <v>0</v>
      </c>
      <c r="J31" s="1">
        <v>0</v>
      </c>
      <c r="K31" s="159">
        <v>37</v>
      </c>
      <c r="L31" s="167">
        <v>4</v>
      </c>
      <c r="M31" s="169">
        <v>0</v>
      </c>
      <c r="N31" s="160">
        <v>1</v>
      </c>
      <c r="O31" s="1">
        <v>0</v>
      </c>
      <c r="P31" s="167">
        <v>4</v>
      </c>
      <c r="Q31" s="169">
        <v>0</v>
      </c>
      <c r="R31" s="160">
        <v>0</v>
      </c>
      <c r="S31" s="1">
        <v>0</v>
      </c>
      <c r="T31" s="4">
        <v>4</v>
      </c>
      <c r="U31" s="82">
        <v>1</v>
      </c>
      <c r="V31" s="1">
        <v>0</v>
      </c>
      <c r="W31" s="85">
        <f t="shared" si="0"/>
        <v>46</v>
      </c>
      <c r="X31" s="4">
        <f t="shared" si="1"/>
        <v>4</v>
      </c>
      <c r="Y31" s="82">
        <f t="shared" si="2"/>
        <v>1</v>
      </c>
      <c r="Z31" s="86">
        <f t="shared" si="3"/>
        <v>1</v>
      </c>
      <c r="AA31" s="191">
        <f t="shared" ref="AA31" si="58">(W31+W32)</f>
        <v>83</v>
      </c>
      <c r="AB31" s="178">
        <f t="shared" ref="AB31" si="59">(X31+X32)</f>
        <v>17</v>
      </c>
      <c r="AC31" s="178">
        <f t="shared" ref="AC31" si="60">(Y31+Y32)</f>
        <v>3</v>
      </c>
      <c r="AD31" s="192">
        <f t="shared" ref="AD31" si="61">(Z31+Z32)</f>
        <v>1</v>
      </c>
      <c r="AE31" s="210"/>
      <c r="AF31" s="178"/>
      <c r="AG31" s="178"/>
      <c r="AH31" s="192"/>
    </row>
    <row r="32" spans="1:34" x14ac:dyDescent="0.3">
      <c r="A32" s="104">
        <v>30</v>
      </c>
      <c r="B32" s="104" t="s">
        <v>26</v>
      </c>
      <c r="C32" s="104">
        <v>400</v>
      </c>
      <c r="D32" s="104">
        <v>3</v>
      </c>
      <c r="E32" s="104" t="s">
        <v>27</v>
      </c>
      <c r="F32" s="104" t="s">
        <v>28</v>
      </c>
      <c r="G32" s="165">
        <v>4</v>
      </c>
      <c r="H32" s="158">
        <v>46</v>
      </c>
      <c r="I32" s="164">
        <v>0</v>
      </c>
      <c r="J32" s="157">
        <v>0</v>
      </c>
      <c r="K32" s="165">
        <v>32</v>
      </c>
      <c r="L32" s="158">
        <v>14</v>
      </c>
      <c r="M32" s="164">
        <v>0</v>
      </c>
      <c r="N32" s="166">
        <v>0</v>
      </c>
      <c r="O32" s="157">
        <v>1</v>
      </c>
      <c r="P32" s="158">
        <v>13</v>
      </c>
      <c r="Q32" s="164">
        <v>1</v>
      </c>
      <c r="R32" s="166">
        <v>0</v>
      </c>
      <c r="S32" s="17">
        <v>0</v>
      </c>
      <c r="T32" s="9">
        <v>13</v>
      </c>
      <c r="U32" s="83">
        <v>1</v>
      </c>
      <c r="V32" s="17">
        <v>0</v>
      </c>
      <c r="W32" s="118">
        <f t="shared" si="0"/>
        <v>37</v>
      </c>
      <c r="X32" s="9">
        <f t="shared" si="1"/>
        <v>13</v>
      </c>
      <c r="Y32" s="83">
        <f t="shared" si="2"/>
        <v>2</v>
      </c>
      <c r="Z32" s="119">
        <f t="shared" si="3"/>
        <v>0</v>
      </c>
      <c r="AA32" s="195"/>
      <c r="AB32" s="179"/>
      <c r="AC32" s="179"/>
      <c r="AD32" s="196"/>
      <c r="AE32" s="211"/>
      <c r="AF32" s="179"/>
      <c r="AG32" s="179"/>
      <c r="AH32" s="196"/>
    </row>
    <row r="33" spans="1:34" x14ac:dyDescent="0.3">
      <c r="A33" s="51">
        <v>31</v>
      </c>
      <c r="B33" s="51" t="s">
        <v>26</v>
      </c>
      <c r="C33" s="51">
        <v>400</v>
      </c>
      <c r="D33" s="51">
        <v>1</v>
      </c>
      <c r="E33" s="51" t="s">
        <v>27</v>
      </c>
      <c r="F33" s="51" t="s">
        <v>29</v>
      </c>
      <c r="G33" s="159">
        <v>0</v>
      </c>
      <c r="H33" s="167">
        <v>50</v>
      </c>
      <c r="I33" s="169">
        <v>0</v>
      </c>
      <c r="J33" s="1">
        <v>0</v>
      </c>
      <c r="K33" s="159">
        <v>10</v>
      </c>
      <c r="L33" s="167">
        <v>40</v>
      </c>
      <c r="M33" s="169">
        <v>0</v>
      </c>
      <c r="N33" s="160">
        <v>0</v>
      </c>
      <c r="O33" s="1">
        <v>29</v>
      </c>
      <c r="P33" s="167">
        <v>11</v>
      </c>
      <c r="Q33" s="169">
        <v>0</v>
      </c>
      <c r="R33" s="160">
        <v>0</v>
      </c>
      <c r="S33" s="1">
        <v>2</v>
      </c>
      <c r="T33" s="4">
        <v>9</v>
      </c>
      <c r="U33" s="82">
        <v>0</v>
      </c>
      <c r="V33" s="1">
        <v>0</v>
      </c>
      <c r="W33" s="85">
        <f t="shared" si="0"/>
        <v>41</v>
      </c>
      <c r="X33" s="4">
        <f t="shared" si="1"/>
        <v>9</v>
      </c>
      <c r="Y33" s="82">
        <f t="shared" si="2"/>
        <v>0</v>
      </c>
      <c r="Z33" s="86">
        <f t="shared" si="3"/>
        <v>0</v>
      </c>
      <c r="AA33" s="197">
        <f t="shared" ref="AA33" si="62">(W33+W34)</f>
        <v>84</v>
      </c>
      <c r="AB33" s="177">
        <f t="shared" ref="AB33" si="63">(X33+X34)</f>
        <v>16</v>
      </c>
      <c r="AC33" s="177">
        <f t="shared" ref="AC33" si="64">(Y33+Y34)</f>
        <v>1</v>
      </c>
      <c r="AD33" s="201">
        <f t="shared" ref="AD33" si="65">(Z33+Z34)</f>
        <v>0</v>
      </c>
      <c r="AE33" s="209">
        <f t="shared" ref="AE33:AH33" si="66">(AA33+AA35+AA37)/3</f>
        <v>85.333333333333329</v>
      </c>
      <c r="AF33" s="177">
        <f t="shared" si="66"/>
        <v>14.333333333333334</v>
      </c>
      <c r="AG33" s="177">
        <f>(AC33+AC35+AC37)/3</f>
        <v>1.3333333333333333</v>
      </c>
      <c r="AH33" s="201">
        <f t="shared" si="66"/>
        <v>0.33333333333333331</v>
      </c>
    </row>
    <row r="34" spans="1:34" x14ac:dyDescent="0.3">
      <c r="A34" s="51">
        <v>32</v>
      </c>
      <c r="B34" s="51" t="s">
        <v>26</v>
      </c>
      <c r="C34" s="51">
        <v>400</v>
      </c>
      <c r="D34" s="51">
        <v>1</v>
      </c>
      <c r="E34" s="51" t="s">
        <v>27</v>
      </c>
      <c r="F34" s="51" t="s">
        <v>29</v>
      </c>
      <c r="G34" s="159">
        <v>0</v>
      </c>
      <c r="H34" s="167">
        <v>50</v>
      </c>
      <c r="I34" s="169">
        <v>0</v>
      </c>
      <c r="J34" s="1">
        <v>0</v>
      </c>
      <c r="K34" s="159">
        <v>6</v>
      </c>
      <c r="L34" s="167">
        <v>44</v>
      </c>
      <c r="M34" s="169">
        <v>1</v>
      </c>
      <c r="N34" s="160">
        <v>0</v>
      </c>
      <c r="O34" s="1">
        <v>36</v>
      </c>
      <c r="P34" s="167">
        <v>8</v>
      </c>
      <c r="Q34" s="169">
        <v>0</v>
      </c>
      <c r="R34" s="160">
        <v>0</v>
      </c>
      <c r="S34" s="1">
        <v>1</v>
      </c>
      <c r="T34" s="4">
        <v>7</v>
      </c>
      <c r="U34" s="82">
        <v>0</v>
      </c>
      <c r="V34" s="1">
        <v>0</v>
      </c>
      <c r="W34" s="85">
        <f t="shared" si="0"/>
        <v>43</v>
      </c>
      <c r="X34" s="4">
        <f t="shared" si="1"/>
        <v>7</v>
      </c>
      <c r="Y34" s="82">
        <f t="shared" si="2"/>
        <v>1</v>
      </c>
      <c r="Z34" s="86">
        <f t="shared" si="3"/>
        <v>0</v>
      </c>
      <c r="AA34" s="191"/>
      <c r="AB34" s="178"/>
      <c r="AC34" s="178"/>
      <c r="AD34" s="192"/>
      <c r="AE34" s="210"/>
      <c r="AF34" s="178"/>
      <c r="AG34" s="178"/>
      <c r="AH34" s="192"/>
    </row>
    <row r="35" spans="1:34" x14ac:dyDescent="0.3">
      <c r="A35" s="51">
        <v>33</v>
      </c>
      <c r="B35" s="51" t="s">
        <v>26</v>
      </c>
      <c r="C35" s="51">
        <v>400</v>
      </c>
      <c r="D35" s="51">
        <v>2</v>
      </c>
      <c r="E35" s="51" t="s">
        <v>27</v>
      </c>
      <c r="F35" s="51" t="s">
        <v>29</v>
      </c>
      <c r="G35" s="159">
        <v>0</v>
      </c>
      <c r="H35" s="167">
        <v>49</v>
      </c>
      <c r="I35" s="169">
        <v>0</v>
      </c>
      <c r="J35" s="1">
        <v>0</v>
      </c>
      <c r="K35" s="159">
        <v>9</v>
      </c>
      <c r="L35" s="167">
        <v>40</v>
      </c>
      <c r="M35" s="169">
        <v>0</v>
      </c>
      <c r="N35" s="160">
        <v>0</v>
      </c>
      <c r="O35" s="1">
        <v>31</v>
      </c>
      <c r="P35" s="167">
        <v>9</v>
      </c>
      <c r="Q35" s="169">
        <v>0</v>
      </c>
      <c r="R35" s="160">
        <v>0</v>
      </c>
      <c r="S35" s="1">
        <v>0</v>
      </c>
      <c r="T35" s="4">
        <v>9</v>
      </c>
      <c r="U35" s="82">
        <v>0</v>
      </c>
      <c r="V35" s="1">
        <v>0</v>
      </c>
      <c r="W35" s="85">
        <f t="shared" si="0"/>
        <v>40</v>
      </c>
      <c r="X35" s="4">
        <f t="shared" si="1"/>
        <v>9</v>
      </c>
      <c r="Y35" s="82">
        <f t="shared" si="2"/>
        <v>0</v>
      </c>
      <c r="Z35" s="86">
        <f t="shared" si="3"/>
        <v>0</v>
      </c>
      <c r="AA35" s="191">
        <f t="shared" ref="AA35" si="67">(W35+W36)</f>
        <v>80</v>
      </c>
      <c r="AB35" s="178">
        <f t="shared" ref="AB35" si="68">(X35+X36)</f>
        <v>19</v>
      </c>
      <c r="AC35" s="178">
        <f t="shared" ref="AC35" si="69">(Y35+Y36)</f>
        <v>0</v>
      </c>
      <c r="AD35" s="192">
        <f t="shared" ref="AD35" si="70">(Z35+Z36)</f>
        <v>0</v>
      </c>
      <c r="AE35" s="210"/>
      <c r="AF35" s="178"/>
      <c r="AG35" s="178"/>
      <c r="AH35" s="192"/>
    </row>
    <row r="36" spans="1:34" x14ac:dyDescent="0.3">
      <c r="A36" s="51">
        <v>34</v>
      </c>
      <c r="B36" s="51" t="s">
        <v>26</v>
      </c>
      <c r="C36" s="51">
        <v>400</v>
      </c>
      <c r="D36" s="51">
        <v>2</v>
      </c>
      <c r="E36" s="51" t="s">
        <v>27</v>
      </c>
      <c r="F36" s="51" t="s">
        <v>29</v>
      </c>
      <c r="G36" s="159">
        <v>0</v>
      </c>
      <c r="H36" s="167">
        <v>50</v>
      </c>
      <c r="I36" s="169">
        <v>0</v>
      </c>
      <c r="J36" s="1">
        <v>0</v>
      </c>
      <c r="K36" s="159">
        <v>5</v>
      </c>
      <c r="L36" s="167">
        <v>45</v>
      </c>
      <c r="M36" s="169">
        <v>0</v>
      </c>
      <c r="N36" s="160">
        <v>0</v>
      </c>
      <c r="O36" s="1">
        <v>32</v>
      </c>
      <c r="P36" s="167">
        <v>13</v>
      </c>
      <c r="Q36" s="169">
        <v>0</v>
      </c>
      <c r="R36" s="160">
        <v>0</v>
      </c>
      <c r="S36" s="1">
        <v>3</v>
      </c>
      <c r="T36" s="4">
        <v>10</v>
      </c>
      <c r="U36" s="82">
        <v>0</v>
      </c>
      <c r="V36" s="1">
        <v>0</v>
      </c>
      <c r="W36" s="85">
        <f t="shared" si="0"/>
        <v>40</v>
      </c>
      <c r="X36" s="4">
        <f t="shared" si="1"/>
        <v>10</v>
      </c>
      <c r="Y36" s="82">
        <f t="shared" si="2"/>
        <v>0</v>
      </c>
      <c r="Z36" s="86">
        <f t="shared" si="3"/>
        <v>0</v>
      </c>
      <c r="AA36" s="191"/>
      <c r="AB36" s="178"/>
      <c r="AC36" s="178"/>
      <c r="AD36" s="192"/>
      <c r="AE36" s="210"/>
      <c r="AF36" s="178"/>
      <c r="AG36" s="178"/>
      <c r="AH36" s="192"/>
    </row>
    <row r="37" spans="1:34" x14ac:dyDescent="0.3">
      <c r="A37" s="51">
        <v>35</v>
      </c>
      <c r="B37" s="51" t="s">
        <v>26</v>
      </c>
      <c r="C37" s="51">
        <v>400</v>
      </c>
      <c r="D37" s="51">
        <v>3</v>
      </c>
      <c r="E37" s="51" t="s">
        <v>27</v>
      </c>
      <c r="F37" s="51" t="s">
        <v>29</v>
      </c>
      <c r="G37" s="159">
        <v>0</v>
      </c>
      <c r="H37" s="167">
        <v>50</v>
      </c>
      <c r="I37" s="169">
        <v>0</v>
      </c>
      <c r="J37" s="1">
        <v>0</v>
      </c>
      <c r="K37" s="159">
        <v>7</v>
      </c>
      <c r="L37" s="167">
        <v>43</v>
      </c>
      <c r="M37" s="169">
        <v>0</v>
      </c>
      <c r="N37" s="160">
        <v>0</v>
      </c>
      <c r="O37" s="1">
        <v>39</v>
      </c>
      <c r="P37" s="167">
        <v>4</v>
      </c>
      <c r="Q37" s="169">
        <v>0</v>
      </c>
      <c r="R37" s="160">
        <v>0</v>
      </c>
      <c r="S37" s="1">
        <v>1</v>
      </c>
      <c r="T37" s="4">
        <v>3</v>
      </c>
      <c r="U37" s="82">
        <v>0</v>
      </c>
      <c r="V37" s="1">
        <v>0</v>
      </c>
      <c r="W37" s="85">
        <f t="shared" si="0"/>
        <v>47</v>
      </c>
      <c r="X37" s="4">
        <f t="shared" si="1"/>
        <v>3</v>
      </c>
      <c r="Y37" s="82">
        <f t="shared" si="2"/>
        <v>0</v>
      </c>
      <c r="Z37" s="86">
        <f t="shared" si="3"/>
        <v>0</v>
      </c>
      <c r="AA37" s="191">
        <f t="shared" ref="AA37" si="71">(W37+W38)</f>
        <v>92</v>
      </c>
      <c r="AB37" s="178">
        <f t="shared" ref="AB37" si="72">(X37+X38)</f>
        <v>8</v>
      </c>
      <c r="AC37" s="178">
        <f t="shared" ref="AC37" si="73">(Y37+Y38)</f>
        <v>3</v>
      </c>
      <c r="AD37" s="192">
        <f t="shared" ref="AD37" si="74">(Z37+Z38)</f>
        <v>1</v>
      </c>
      <c r="AE37" s="210"/>
      <c r="AF37" s="178"/>
      <c r="AG37" s="178"/>
      <c r="AH37" s="192"/>
    </row>
    <row r="38" spans="1:34" x14ac:dyDescent="0.3">
      <c r="A38" s="122">
        <v>36</v>
      </c>
      <c r="B38" s="122" t="s">
        <v>26</v>
      </c>
      <c r="C38" s="122">
        <v>400</v>
      </c>
      <c r="D38" s="122">
        <v>3</v>
      </c>
      <c r="E38" s="122" t="s">
        <v>27</v>
      </c>
      <c r="F38" s="122" t="s">
        <v>29</v>
      </c>
      <c r="G38" s="161">
        <v>0</v>
      </c>
      <c r="H38" s="168">
        <v>50</v>
      </c>
      <c r="I38" s="170">
        <v>2</v>
      </c>
      <c r="J38" s="162">
        <v>0</v>
      </c>
      <c r="K38" s="161">
        <v>13</v>
      </c>
      <c r="L38" s="168">
        <v>37</v>
      </c>
      <c r="M38" s="170">
        <v>0</v>
      </c>
      <c r="N38" s="163">
        <v>0</v>
      </c>
      <c r="O38" s="162">
        <v>30</v>
      </c>
      <c r="P38" s="168">
        <v>7</v>
      </c>
      <c r="Q38" s="170">
        <v>1</v>
      </c>
      <c r="R38" s="163">
        <v>0</v>
      </c>
      <c r="S38" s="93">
        <v>2</v>
      </c>
      <c r="T38" s="121">
        <v>5</v>
      </c>
      <c r="U38" s="91">
        <v>0</v>
      </c>
      <c r="V38" s="93">
        <v>1</v>
      </c>
      <c r="W38" s="90">
        <f t="shared" si="0"/>
        <v>45</v>
      </c>
      <c r="X38" s="121">
        <f t="shared" si="1"/>
        <v>5</v>
      </c>
      <c r="Y38" s="91">
        <f t="shared" si="2"/>
        <v>3</v>
      </c>
      <c r="Z38" s="92">
        <f t="shared" si="3"/>
        <v>1</v>
      </c>
      <c r="AA38" s="198"/>
      <c r="AB38" s="199"/>
      <c r="AC38" s="199"/>
      <c r="AD38" s="193"/>
      <c r="AE38" s="212"/>
      <c r="AF38" s="199"/>
      <c r="AG38" s="199"/>
      <c r="AH38" s="193"/>
    </row>
    <row r="39" spans="1:34" x14ac:dyDescent="0.3">
      <c r="A39" s="52">
        <v>37</v>
      </c>
      <c r="B39" s="52" t="s">
        <v>26</v>
      </c>
      <c r="C39" s="52">
        <v>450</v>
      </c>
      <c r="D39" s="52">
        <v>1</v>
      </c>
      <c r="E39" s="52" t="s">
        <v>27</v>
      </c>
      <c r="F39" s="52" t="s">
        <v>28</v>
      </c>
      <c r="G39" s="159">
        <v>5</v>
      </c>
      <c r="H39" s="167">
        <v>45</v>
      </c>
      <c r="I39" s="169">
        <v>1</v>
      </c>
      <c r="J39" s="1">
        <v>0</v>
      </c>
      <c r="K39" s="159">
        <v>28</v>
      </c>
      <c r="L39" s="167">
        <v>17</v>
      </c>
      <c r="M39" s="169">
        <v>0</v>
      </c>
      <c r="N39" s="160">
        <v>0</v>
      </c>
      <c r="O39" s="1">
        <v>2</v>
      </c>
      <c r="P39" s="167">
        <v>15</v>
      </c>
      <c r="Q39" s="169">
        <v>0</v>
      </c>
      <c r="R39" s="160">
        <v>0</v>
      </c>
      <c r="S39" s="1">
        <v>0</v>
      </c>
      <c r="T39" s="4">
        <v>15</v>
      </c>
      <c r="U39" s="82">
        <v>2</v>
      </c>
      <c r="V39" s="1">
        <v>0</v>
      </c>
      <c r="W39" s="85">
        <f t="shared" si="0"/>
        <v>35</v>
      </c>
      <c r="X39" s="4">
        <f t="shared" si="1"/>
        <v>15</v>
      </c>
      <c r="Y39" s="82">
        <f t="shared" si="2"/>
        <v>3</v>
      </c>
      <c r="Z39" s="86">
        <f t="shared" si="3"/>
        <v>0</v>
      </c>
      <c r="AA39" s="194">
        <f t="shared" ref="AA39" si="75">(W39+W40)</f>
        <v>78</v>
      </c>
      <c r="AB39" s="178">
        <f t="shared" ref="AB39" si="76">(X39+X40)</f>
        <v>22</v>
      </c>
      <c r="AC39" s="178">
        <f t="shared" ref="AC39" si="77">(Y39+Y40)</f>
        <v>4</v>
      </c>
      <c r="AD39" s="192">
        <f t="shared" ref="AD39" si="78">(Z39+Z40)</f>
        <v>0</v>
      </c>
      <c r="AE39" s="210">
        <f t="shared" ref="AE39:AG39" si="79">(AA39+AA41+AA43)/3</f>
        <v>74.333333333333329</v>
      </c>
      <c r="AF39" s="178">
        <f t="shared" si="79"/>
        <v>25</v>
      </c>
      <c r="AG39" s="178">
        <f t="shared" si="79"/>
        <v>6</v>
      </c>
      <c r="AH39" s="192">
        <f>(AD39+AD41+AD43)/3</f>
        <v>0.66666666666666663</v>
      </c>
    </row>
    <row r="40" spans="1:34" x14ac:dyDescent="0.3">
      <c r="A40" s="52">
        <v>38</v>
      </c>
      <c r="B40" s="52" t="s">
        <v>26</v>
      </c>
      <c r="C40" s="52">
        <v>450</v>
      </c>
      <c r="D40" s="52">
        <v>1</v>
      </c>
      <c r="E40" s="52" t="s">
        <v>27</v>
      </c>
      <c r="F40" s="52" t="s">
        <v>28</v>
      </c>
      <c r="G40" s="159">
        <v>7</v>
      </c>
      <c r="H40" s="167">
        <v>43</v>
      </c>
      <c r="I40" s="169">
        <v>0</v>
      </c>
      <c r="J40" s="1">
        <v>0</v>
      </c>
      <c r="K40" s="159">
        <v>36</v>
      </c>
      <c r="L40" s="167">
        <v>7</v>
      </c>
      <c r="M40" s="169">
        <v>1</v>
      </c>
      <c r="N40" s="160">
        <v>0</v>
      </c>
      <c r="O40" s="1">
        <v>0</v>
      </c>
      <c r="P40" s="167">
        <v>7</v>
      </c>
      <c r="Q40" s="169">
        <v>0</v>
      </c>
      <c r="R40" s="160">
        <v>0</v>
      </c>
      <c r="S40" s="1">
        <v>0</v>
      </c>
      <c r="T40" s="4">
        <v>7</v>
      </c>
      <c r="U40" s="82">
        <v>0</v>
      </c>
      <c r="V40" s="1">
        <v>0</v>
      </c>
      <c r="W40" s="85">
        <f t="shared" si="0"/>
        <v>43</v>
      </c>
      <c r="X40" s="4">
        <f t="shared" si="1"/>
        <v>7</v>
      </c>
      <c r="Y40" s="82">
        <f t="shared" si="2"/>
        <v>1</v>
      </c>
      <c r="Z40" s="86">
        <f t="shared" si="3"/>
        <v>0</v>
      </c>
      <c r="AA40" s="191"/>
      <c r="AB40" s="178"/>
      <c r="AC40" s="178"/>
      <c r="AD40" s="192"/>
      <c r="AE40" s="210"/>
      <c r="AF40" s="178"/>
      <c r="AG40" s="178"/>
      <c r="AH40" s="192"/>
    </row>
    <row r="41" spans="1:34" x14ac:dyDescent="0.3">
      <c r="A41" s="52">
        <v>39</v>
      </c>
      <c r="B41" s="52" t="s">
        <v>26</v>
      </c>
      <c r="C41" s="52">
        <v>450</v>
      </c>
      <c r="D41" s="52">
        <v>2</v>
      </c>
      <c r="E41" s="52" t="s">
        <v>27</v>
      </c>
      <c r="F41" s="52" t="s">
        <v>28</v>
      </c>
      <c r="G41" s="159">
        <v>7</v>
      </c>
      <c r="H41" s="167">
        <v>43</v>
      </c>
      <c r="I41" s="169">
        <v>0</v>
      </c>
      <c r="J41" s="1">
        <v>0</v>
      </c>
      <c r="K41" s="159">
        <v>26</v>
      </c>
      <c r="L41" s="167">
        <v>17</v>
      </c>
      <c r="M41" s="169">
        <v>5</v>
      </c>
      <c r="N41" s="160">
        <v>0</v>
      </c>
      <c r="O41" s="1">
        <v>1</v>
      </c>
      <c r="P41" s="167">
        <v>16</v>
      </c>
      <c r="Q41" s="169">
        <v>3</v>
      </c>
      <c r="R41" s="160">
        <v>0</v>
      </c>
      <c r="S41" s="1">
        <v>0</v>
      </c>
      <c r="T41" s="4">
        <v>16</v>
      </c>
      <c r="U41" s="82">
        <v>0</v>
      </c>
      <c r="V41" s="1">
        <v>0</v>
      </c>
      <c r="W41" s="85">
        <f t="shared" si="0"/>
        <v>34</v>
      </c>
      <c r="X41" s="4">
        <f t="shared" si="1"/>
        <v>16</v>
      </c>
      <c r="Y41" s="82">
        <f t="shared" si="2"/>
        <v>8</v>
      </c>
      <c r="Z41" s="86">
        <f t="shared" si="3"/>
        <v>0</v>
      </c>
      <c r="AA41" s="191">
        <f t="shared" ref="AA41" si="80">(W41+W42)</f>
        <v>75</v>
      </c>
      <c r="AB41" s="178">
        <f t="shared" ref="AB41" si="81">(X41+X42)</f>
        <v>24</v>
      </c>
      <c r="AC41" s="178">
        <f t="shared" ref="AC41" si="82">(Y41+Y42)</f>
        <v>10</v>
      </c>
      <c r="AD41" s="192">
        <f t="shared" ref="AD41" si="83">(Z41+Z42)</f>
        <v>1</v>
      </c>
      <c r="AE41" s="210"/>
      <c r="AF41" s="178"/>
      <c r="AG41" s="178"/>
      <c r="AH41" s="192"/>
    </row>
    <row r="42" spans="1:34" x14ac:dyDescent="0.3">
      <c r="A42" s="52">
        <v>40</v>
      </c>
      <c r="B42" s="52" t="s">
        <v>26</v>
      </c>
      <c r="C42" s="52">
        <v>450</v>
      </c>
      <c r="D42" s="52">
        <v>2</v>
      </c>
      <c r="E42" s="52" t="s">
        <v>27</v>
      </c>
      <c r="F42" s="52" t="s">
        <v>28</v>
      </c>
      <c r="G42" s="159">
        <v>7</v>
      </c>
      <c r="H42" s="167">
        <v>42</v>
      </c>
      <c r="I42" s="169">
        <v>0</v>
      </c>
      <c r="J42" s="1">
        <v>0</v>
      </c>
      <c r="K42" s="159">
        <v>34</v>
      </c>
      <c r="L42" s="167">
        <v>8</v>
      </c>
      <c r="M42" s="169">
        <v>0</v>
      </c>
      <c r="N42" s="160">
        <v>1</v>
      </c>
      <c r="O42" s="1">
        <v>0</v>
      </c>
      <c r="P42" s="167">
        <v>8</v>
      </c>
      <c r="Q42" s="169">
        <v>1</v>
      </c>
      <c r="R42" s="160">
        <v>0</v>
      </c>
      <c r="S42" s="1">
        <v>0</v>
      </c>
      <c r="T42" s="4">
        <v>8</v>
      </c>
      <c r="U42" s="82">
        <v>1</v>
      </c>
      <c r="V42" s="1">
        <v>0</v>
      </c>
      <c r="W42" s="85">
        <f t="shared" si="0"/>
        <v>41</v>
      </c>
      <c r="X42" s="4">
        <f t="shared" si="1"/>
        <v>8</v>
      </c>
      <c r="Y42" s="82">
        <f t="shared" si="2"/>
        <v>2</v>
      </c>
      <c r="Z42" s="86">
        <f t="shared" si="3"/>
        <v>1</v>
      </c>
      <c r="AA42" s="191"/>
      <c r="AB42" s="178"/>
      <c r="AC42" s="178"/>
      <c r="AD42" s="192"/>
      <c r="AE42" s="210"/>
      <c r="AF42" s="178"/>
      <c r="AG42" s="178"/>
      <c r="AH42" s="192"/>
    </row>
    <row r="43" spans="1:34" x14ac:dyDescent="0.3">
      <c r="A43" s="52">
        <v>41</v>
      </c>
      <c r="B43" s="52" t="s">
        <v>26</v>
      </c>
      <c r="C43" s="52">
        <v>450</v>
      </c>
      <c r="D43" s="52">
        <v>3</v>
      </c>
      <c r="E43" s="52" t="s">
        <v>27</v>
      </c>
      <c r="F43" s="52" t="s">
        <v>28</v>
      </c>
      <c r="G43" s="159">
        <v>4</v>
      </c>
      <c r="H43" s="167">
        <v>46</v>
      </c>
      <c r="I43" s="169">
        <v>0</v>
      </c>
      <c r="J43" s="1">
        <v>0</v>
      </c>
      <c r="K43" s="159">
        <v>30</v>
      </c>
      <c r="L43" s="167">
        <v>16</v>
      </c>
      <c r="M43" s="169">
        <v>2</v>
      </c>
      <c r="N43" s="160">
        <v>0</v>
      </c>
      <c r="O43" s="1">
        <v>2</v>
      </c>
      <c r="P43" s="167">
        <v>14</v>
      </c>
      <c r="Q43" s="169">
        <v>0</v>
      </c>
      <c r="R43" s="160">
        <v>0</v>
      </c>
      <c r="S43" s="1">
        <v>0</v>
      </c>
      <c r="T43" s="4">
        <v>14</v>
      </c>
      <c r="U43" s="82">
        <v>0</v>
      </c>
      <c r="V43" s="1">
        <v>0</v>
      </c>
      <c r="W43" s="85">
        <f t="shared" si="0"/>
        <v>36</v>
      </c>
      <c r="X43" s="4">
        <f t="shared" si="1"/>
        <v>14</v>
      </c>
      <c r="Y43" s="82">
        <f t="shared" si="2"/>
        <v>2</v>
      </c>
      <c r="Z43" s="86">
        <f t="shared" si="3"/>
        <v>0</v>
      </c>
      <c r="AA43" s="191">
        <f t="shared" ref="AA43" si="84">(W43+W44)</f>
        <v>70</v>
      </c>
      <c r="AB43" s="178">
        <f t="shared" ref="AB43" si="85">(X43+X44)</f>
        <v>29</v>
      </c>
      <c r="AC43" s="178">
        <f t="shared" ref="AC43" si="86">(Y43+Y44)</f>
        <v>4</v>
      </c>
      <c r="AD43" s="192">
        <f t="shared" ref="AD43" si="87">(Z43+Z44)</f>
        <v>1</v>
      </c>
      <c r="AE43" s="210"/>
      <c r="AF43" s="178"/>
      <c r="AG43" s="178"/>
      <c r="AH43" s="192"/>
    </row>
    <row r="44" spans="1:34" x14ac:dyDescent="0.3">
      <c r="A44" s="105">
        <v>42</v>
      </c>
      <c r="B44" s="105" t="s">
        <v>26</v>
      </c>
      <c r="C44" s="105">
        <v>450</v>
      </c>
      <c r="D44" s="105">
        <v>3</v>
      </c>
      <c r="E44" s="105" t="s">
        <v>27</v>
      </c>
      <c r="F44" s="105" t="s">
        <v>28</v>
      </c>
      <c r="G44" s="165">
        <v>1</v>
      </c>
      <c r="H44" s="158">
        <v>49</v>
      </c>
      <c r="I44" s="164">
        <v>0</v>
      </c>
      <c r="J44" s="157">
        <v>0</v>
      </c>
      <c r="K44" s="165">
        <v>30</v>
      </c>
      <c r="L44" s="158">
        <v>19</v>
      </c>
      <c r="M44" s="164">
        <v>2</v>
      </c>
      <c r="N44" s="166">
        <v>1</v>
      </c>
      <c r="O44" s="157">
        <v>3</v>
      </c>
      <c r="P44" s="158">
        <v>16</v>
      </c>
      <c r="Q44" s="164">
        <v>0</v>
      </c>
      <c r="R44" s="166">
        <v>0</v>
      </c>
      <c r="S44" s="17">
        <v>0</v>
      </c>
      <c r="T44" s="9">
        <v>15</v>
      </c>
      <c r="U44" s="83">
        <v>0</v>
      </c>
      <c r="V44" s="17">
        <v>0</v>
      </c>
      <c r="W44" s="118">
        <f t="shared" si="0"/>
        <v>34</v>
      </c>
      <c r="X44" s="9">
        <f t="shared" si="1"/>
        <v>15</v>
      </c>
      <c r="Y44" s="83">
        <f t="shared" si="2"/>
        <v>2</v>
      </c>
      <c r="Z44" s="119">
        <f t="shared" si="3"/>
        <v>1</v>
      </c>
      <c r="AA44" s="195"/>
      <c r="AB44" s="179"/>
      <c r="AC44" s="179"/>
      <c r="AD44" s="196"/>
      <c r="AE44" s="211"/>
      <c r="AF44" s="179"/>
      <c r="AG44" s="179"/>
      <c r="AH44" s="196"/>
    </row>
    <row r="45" spans="1:34" x14ac:dyDescent="0.3">
      <c r="A45" s="52">
        <v>43</v>
      </c>
      <c r="B45" s="52" t="s">
        <v>26</v>
      </c>
      <c r="C45" s="52">
        <v>450</v>
      </c>
      <c r="D45" s="52">
        <v>1</v>
      </c>
      <c r="E45" s="52" t="s">
        <v>27</v>
      </c>
      <c r="F45" s="52" t="s">
        <v>29</v>
      </c>
      <c r="G45" s="159">
        <v>0</v>
      </c>
      <c r="H45" s="167">
        <v>50</v>
      </c>
      <c r="I45" s="169">
        <v>0</v>
      </c>
      <c r="J45" s="1">
        <v>0</v>
      </c>
      <c r="K45" s="159">
        <v>0</v>
      </c>
      <c r="L45" s="167">
        <v>50</v>
      </c>
      <c r="M45" s="169">
        <v>0</v>
      </c>
      <c r="N45" s="160">
        <v>0</v>
      </c>
      <c r="O45" s="1">
        <v>30</v>
      </c>
      <c r="P45" s="167">
        <v>20</v>
      </c>
      <c r="Q45" s="169">
        <v>0</v>
      </c>
      <c r="R45" s="160">
        <v>0</v>
      </c>
      <c r="S45" s="1">
        <v>1</v>
      </c>
      <c r="T45" s="4">
        <v>19</v>
      </c>
      <c r="U45" s="82">
        <v>0</v>
      </c>
      <c r="V45" s="1">
        <v>0</v>
      </c>
      <c r="W45" s="85">
        <f t="shared" si="0"/>
        <v>31</v>
      </c>
      <c r="X45" s="4">
        <f t="shared" si="1"/>
        <v>19</v>
      </c>
      <c r="Y45" s="82">
        <f t="shared" si="2"/>
        <v>0</v>
      </c>
      <c r="Z45" s="86">
        <f t="shared" si="3"/>
        <v>0</v>
      </c>
      <c r="AA45" s="197">
        <f t="shared" ref="AA45" si="88">(W45+W46)</f>
        <v>74</v>
      </c>
      <c r="AB45" s="177">
        <f t="shared" ref="AB45" si="89">(X45+X46)</f>
        <v>27</v>
      </c>
      <c r="AC45" s="177">
        <f t="shared" ref="AC45" si="90">(Y45+Y46)</f>
        <v>1</v>
      </c>
      <c r="AD45" s="201">
        <f t="shared" ref="AD45" si="91">(Z45+Z46)</f>
        <v>0</v>
      </c>
      <c r="AE45" s="209">
        <f>(AA45+AA47+AA49)/3</f>
        <v>73.333333333333329</v>
      </c>
      <c r="AF45" s="177">
        <f>(AB45+AB47+AB49)/3</f>
        <v>27</v>
      </c>
      <c r="AG45" s="177">
        <f t="shared" ref="AG45:AH45" si="92">(AC45+AC47+AC49)/3</f>
        <v>2.6666666666666665</v>
      </c>
      <c r="AH45" s="201">
        <f t="shared" si="92"/>
        <v>0</v>
      </c>
    </row>
    <row r="46" spans="1:34" x14ac:dyDescent="0.3">
      <c r="A46" s="52">
        <v>44</v>
      </c>
      <c r="B46" s="52" t="s">
        <v>26</v>
      </c>
      <c r="C46" s="52">
        <v>450</v>
      </c>
      <c r="D46" s="52">
        <v>1</v>
      </c>
      <c r="E46" s="52" t="s">
        <v>27</v>
      </c>
      <c r="F46" s="52" t="s">
        <v>29</v>
      </c>
      <c r="G46" s="159">
        <v>0</v>
      </c>
      <c r="H46" s="167">
        <v>51</v>
      </c>
      <c r="I46" s="169">
        <v>0</v>
      </c>
      <c r="J46" s="1">
        <v>0</v>
      </c>
      <c r="K46" s="159">
        <v>2</v>
      </c>
      <c r="L46" s="167">
        <v>49</v>
      </c>
      <c r="M46" s="169">
        <v>1</v>
      </c>
      <c r="N46" s="160">
        <v>0</v>
      </c>
      <c r="O46" s="1">
        <v>41</v>
      </c>
      <c r="P46" s="167">
        <v>8</v>
      </c>
      <c r="Q46" s="169">
        <v>0</v>
      </c>
      <c r="R46" s="160">
        <v>0</v>
      </c>
      <c r="S46" s="1">
        <v>0</v>
      </c>
      <c r="T46" s="4">
        <v>8</v>
      </c>
      <c r="U46" s="82">
        <v>0</v>
      </c>
      <c r="V46" s="1">
        <v>0</v>
      </c>
      <c r="W46" s="85">
        <f t="shared" si="0"/>
        <v>43</v>
      </c>
      <c r="X46" s="4">
        <f t="shared" si="1"/>
        <v>8</v>
      </c>
      <c r="Y46" s="82">
        <f t="shared" si="2"/>
        <v>1</v>
      </c>
      <c r="Z46" s="86">
        <f t="shared" si="3"/>
        <v>0</v>
      </c>
      <c r="AA46" s="191"/>
      <c r="AB46" s="178"/>
      <c r="AC46" s="178"/>
      <c r="AD46" s="192"/>
      <c r="AE46" s="210"/>
      <c r="AF46" s="178"/>
      <c r="AG46" s="178"/>
      <c r="AH46" s="192"/>
    </row>
    <row r="47" spans="1:34" x14ac:dyDescent="0.3">
      <c r="A47" s="52">
        <v>45</v>
      </c>
      <c r="B47" s="52" t="s">
        <v>26</v>
      </c>
      <c r="C47" s="52">
        <v>450</v>
      </c>
      <c r="D47" s="52">
        <v>2</v>
      </c>
      <c r="E47" s="52" t="s">
        <v>27</v>
      </c>
      <c r="F47" s="52" t="s">
        <v>29</v>
      </c>
      <c r="G47" s="159">
        <v>0</v>
      </c>
      <c r="H47" s="167">
        <v>50</v>
      </c>
      <c r="I47" s="169">
        <v>0</v>
      </c>
      <c r="J47" s="1">
        <v>0</v>
      </c>
      <c r="K47" s="159">
        <v>2</v>
      </c>
      <c r="L47" s="167">
        <v>48</v>
      </c>
      <c r="M47" s="169">
        <v>1</v>
      </c>
      <c r="N47" s="160">
        <v>0</v>
      </c>
      <c r="O47" s="1">
        <v>21</v>
      </c>
      <c r="P47" s="167">
        <v>27</v>
      </c>
      <c r="Q47" s="169">
        <v>1</v>
      </c>
      <c r="R47" s="160">
        <v>0</v>
      </c>
      <c r="S47" s="1">
        <v>2</v>
      </c>
      <c r="T47" s="4">
        <v>25</v>
      </c>
      <c r="U47" s="82">
        <v>1</v>
      </c>
      <c r="V47" s="1">
        <v>0</v>
      </c>
      <c r="W47" s="85">
        <f t="shared" si="0"/>
        <v>25</v>
      </c>
      <c r="X47" s="4">
        <f t="shared" si="1"/>
        <v>25</v>
      </c>
      <c r="Y47" s="82">
        <f t="shared" si="2"/>
        <v>3</v>
      </c>
      <c r="Z47" s="86">
        <f t="shared" si="3"/>
        <v>0</v>
      </c>
      <c r="AA47" s="191">
        <f t="shared" ref="AA47" si="93">(W47+W48)</f>
        <v>65</v>
      </c>
      <c r="AB47" s="178">
        <f t="shared" ref="AB47" si="94">(X47+X48)</f>
        <v>35</v>
      </c>
      <c r="AC47" s="178">
        <f t="shared" ref="AC47" si="95">(Y47+Y48)</f>
        <v>3</v>
      </c>
      <c r="AD47" s="192">
        <f t="shared" ref="AD47" si="96">(Z47+Z48)</f>
        <v>0</v>
      </c>
      <c r="AE47" s="210"/>
      <c r="AF47" s="178"/>
      <c r="AG47" s="178"/>
      <c r="AH47" s="192"/>
    </row>
    <row r="48" spans="1:34" x14ac:dyDescent="0.3">
      <c r="A48" s="52">
        <v>46</v>
      </c>
      <c r="B48" s="52" t="s">
        <v>26</v>
      </c>
      <c r="C48" s="52">
        <v>450</v>
      </c>
      <c r="D48" s="52">
        <v>2</v>
      </c>
      <c r="E48" s="52" t="s">
        <v>27</v>
      </c>
      <c r="F48" s="52" t="s">
        <v>29</v>
      </c>
      <c r="G48" s="159">
        <v>0</v>
      </c>
      <c r="H48" s="167">
        <v>50</v>
      </c>
      <c r="I48" s="169">
        <v>0</v>
      </c>
      <c r="J48" s="1">
        <v>0</v>
      </c>
      <c r="K48" s="159">
        <v>0</v>
      </c>
      <c r="L48" s="167">
        <v>50</v>
      </c>
      <c r="M48" s="169">
        <v>0</v>
      </c>
      <c r="N48" s="160">
        <v>0</v>
      </c>
      <c r="O48" s="1">
        <v>30</v>
      </c>
      <c r="P48" s="167">
        <v>20</v>
      </c>
      <c r="Q48" s="169">
        <v>0</v>
      </c>
      <c r="R48" s="160">
        <v>0</v>
      </c>
      <c r="S48" s="1">
        <v>10</v>
      </c>
      <c r="T48" s="4">
        <v>10</v>
      </c>
      <c r="U48" s="82">
        <v>0</v>
      </c>
      <c r="V48" s="1">
        <v>0</v>
      </c>
      <c r="W48" s="85">
        <f t="shared" si="0"/>
        <v>40</v>
      </c>
      <c r="X48" s="4">
        <f t="shared" si="1"/>
        <v>10</v>
      </c>
      <c r="Y48" s="82">
        <f t="shared" si="2"/>
        <v>0</v>
      </c>
      <c r="Z48" s="86">
        <f t="shared" si="3"/>
        <v>0</v>
      </c>
      <c r="AA48" s="191"/>
      <c r="AB48" s="178"/>
      <c r="AC48" s="178"/>
      <c r="AD48" s="192"/>
      <c r="AE48" s="210"/>
      <c r="AF48" s="178"/>
      <c r="AG48" s="178"/>
      <c r="AH48" s="192"/>
    </row>
    <row r="49" spans="1:34" x14ac:dyDescent="0.3">
      <c r="A49" s="52">
        <v>47</v>
      </c>
      <c r="B49" s="52" t="s">
        <v>26</v>
      </c>
      <c r="C49" s="52">
        <v>450</v>
      </c>
      <c r="D49" s="52">
        <v>3</v>
      </c>
      <c r="E49" s="52" t="s">
        <v>27</v>
      </c>
      <c r="F49" s="52" t="s">
        <v>29</v>
      </c>
      <c r="G49" s="159">
        <v>0</v>
      </c>
      <c r="H49" s="167">
        <v>50</v>
      </c>
      <c r="I49" s="169">
        <v>0</v>
      </c>
      <c r="J49" s="1">
        <v>0</v>
      </c>
      <c r="K49" s="159">
        <v>1</v>
      </c>
      <c r="L49" s="167">
        <v>49</v>
      </c>
      <c r="M49" s="169">
        <v>0</v>
      </c>
      <c r="N49" s="160">
        <v>0</v>
      </c>
      <c r="O49" s="1">
        <v>36</v>
      </c>
      <c r="P49" s="167">
        <v>13</v>
      </c>
      <c r="Q49" s="169">
        <v>0</v>
      </c>
      <c r="R49" s="160">
        <v>0</v>
      </c>
      <c r="S49" s="1">
        <v>4</v>
      </c>
      <c r="T49" s="4">
        <v>9</v>
      </c>
      <c r="U49" s="82">
        <v>0</v>
      </c>
      <c r="V49" s="1">
        <v>0</v>
      </c>
      <c r="W49" s="85">
        <f t="shared" si="0"/>
        <v>41</v>
      </c>
      <c r="X49" s="4">
        <f t="shared" si="1"/>
        <v>9</v>
      </c>
      <c r="Y49" s="82">
        <f t="shared" si="2"/>
        <v>0</v>
      </c>
      <c r="Z49" s="86">
        <f t="shared" si="3"/>
        <v>0</v>
      </c>
      <c r="AA49" s="191">
        <f t="shared" ref="AA49" si="97">(W49+W50)</f>
        <v>81</v>
      </c>
      <c r="AB49" s="178">
        <f t="shared" ref="AB49" si="98">(X49+X50)</f>
        <v>19</v>
      </c>
      <c r="AC49" s="178">
        <f t="shared" ref="AC49" si="99">(Y49+Y50)</f>
        <v>4</v>
      </c>
      <c r="AD49" s="192">
        <f t="shared" ref="AD49" si="100">(Z49+Z50)</f>
        <v>0</v>
      </c>
      <c r="AE49" s="210"/>
      <c r="AF49" s="178"/>
      <c r="AG49" s="178"/>
      <c r="AH49" s="192"/>
    </row>
    <row r="50" spans="1:34" x14ac:dyDescent="0.3">
      <c r="A50" s="98">
        <v>48</v>
      </c>
      <c r="B50" s="98" t="s">
        <v>26</v>
      </c>
      <c r="C50" s="98">
        <v>450</v>
      </c>
      <c r="D50" s="98">
        <v>3</v>
      </c>
      <c r="E50" s="98" t="s">
        <v>27</v>
      </c>
      <c r="F50" s="98" t="s">
        <v>29</v>
      </c>
      <c r="G50" s="161">
        <v>0</v>
      </c>
      <c r="H50" s="168">
        <v>50</v>
      </c>
      <c r="I50" s="170">
        <v>0</v>
      </c>
      <c r="J50" s="162">
        <v>0</v>
      </c>
      <c r="K50" s="161">
        <v>0</v>
      </c>
      <c r="L50" s="168">
        <v>50</v>
      </c>
      <c r="M50" s="170">
        <v>0</v>
      </c>
      <c r="N50" s="163">
        <v>0</v>
      </c>
      <c r="O50" s="162">
        <v>37</v>
      </c>
      <c r="P50" s="168">
        <v>13</v>
      </c>
      <c r="Q50" s="170">
        <v>3</v>
      </c>
      <c r="R50" s="163">
        <v>0</v>
      </c>
      <c r="S50" s="93">
        <v>3</v>
      </c>
      <c r="T50" s="121">
        <v>10</v>
      </c>
      <c r="U50" s="91">
        <v>1</v>
      </c>
      <c r="V50" s="93">
        <v>0</v>
      </c>
      <c r="W50" s="90">
        <f t="shared" si="0"/>
        <v>40</v>
      </c>
      <c r="X50" s="121">
        <f t="shared" si="1"/>
        <v>10</v>
      </c>
      <c r="Y50" s="91">
        <f t="shared" si="2"/>
        <v>4</v>
      </c>
      <c r="Z50" s="92">
        <f t="shared" si="3"/>
        <v>0</v>
      </c>
      <c r="AA50" s="198"/>
      <c r="AB50" s="199"/>
      <c r="AC50" s="199"/>
      <c r="AD50" s="193"/>
      <c r="AE50" s="212"/>
      <c r="AF50" s="199"/>
      <c r="AG50" s="199"/>
      <c r="AH50" s="193"/>
    </row>
    <row r="51" spans="1:34" x14ac:dyDescent="0.3">
      <c r="A51" s="53">
        <v>49</v>
      </c>
      <c r="B51" s="53" t="s">
        <v>30</v>
      </c>
      <c r="C51" s="53">
        <v>0</v>
      </c>
      <c r="D51" s="53">
        <v>1</v>
      </c>
      <c r="E51" s="53" t="s">
        <v>27</v>
      </c>
      <c r="F51" s="53" t="s">
        <v>28</v>
      </c>
      <c r="G51" s="159">
        <v>45</v>
      </c>
      <c r="H51" s="167">
        <v>5</v>
      </c>
      <c r="I51" s="169">
        <v>0</v>
      </c>
      <c r="J51" s="1">
        <v>1</v>
      </c>
      <c r="K51" s="159">
        <v>2</v>
      </c>
      <c r="L51" s="167">
        <v>3</v>
      </c>
      <c r="M51" s="169">
        <v>0</v>
      </c>
      <c r="N51" s="160">
        <v>0</v>
      </c>
      <c r="O51" s="1">
        <v>0</v>
      </c>
      <c r="P51" s="167">
        <v>3</v>
      </c>
      <c r="Q51" s="169">
        <v>0</v>
      </c>
      <c r="R51" s="160">
        <v>0</v>
      </c>
      <c r="S51" s="1">
        <v>0</v>
      </c>
      <c r="T51" s="4">
        <v>3</v>
      </c>
      <c r="U51" s="82">
        <v>0</v>
      </c>
      <c r="V51" s="1">
        <v>0</v>
      </c>
      <c r="W51" s="85">
        <f t="shared" si="0"/>
        <v>47</v>
      </c>
      <c r="X51" s="4">
        <f t="shared" si="1"/>
        <v>3</v>
      </c>
      <c r="Y51" s="82">
        <f t="shared" si="2"/>
        <v>0</v>
      </c>
      <c r="Z51" s="86">
        <f t="shared" si="3"/>
        <v>1</v>
      </c>
      <c r="AA51" s="194">
        <f t="shared" ref="AA51" si="101">(W51+W52)</f>
        <v>96</v>
      </c>
      <c r="AB51" s="178">
        <f t="shared" ref="AB51" si="102">(X51+X52)</f>
        <v>4</v>
      </c>
      <c r="AC51" s="178">
        <f t="shared" ref="AC51" si="103">(Y51+Y52)</f>
        <v>1</v>
      </c>
      <c r="AD51" s="192">
        <f t="shared" ref="AD51" si="104">(Z51+Z52)</f>
        <v>4</v>
      </c>
      <c r="AE51" s="210">
        <f t="shared" ref="AE51:AH51" si="105">(AA51+AA53+AA55)/3</f>
        <v>95.333333333333329</v>
      </c>
      <c r="AF51" s="178">
        <f t="shared" si="105"/>
        <v>4</v>
      </c>
      <c r="AG51" s="178">
        <f t="shared" si="105"/>
        <v>2.6666666666666665</v>
      </c>
      <c r="AH51" s="192">
        <f t="shared" si="105"/>
        <v>3.6666666666666665</v>
      </c>
    </row>
    <row r="52" spans="1:34" x14ac:dyDescent="0.3">
      <c r="A52" s="53">
        <v>50</v>
      </c>
      <c r="B52" s="53" t="s">
        <v>30</v>
      </c>
      <c r="C52" s="53">
        <v>0</v>
      </c>
      <c r="D52" s="53">
        <v>1</v>
      </c>
      <c r="E52" s="53" t="s">
        <v>27</v>
      </c>
      <c r="F52" s="53" t="s">
        <v>28</v>
      </c>
      <c r="G52" s="159">
        <v>48</v>
      </c>
      <c r="H52" s="167">
        <v>2</v>
      </c>
      <c r="I52" s="169">
        <v>1</v>
      </c>
      <c r="J52" s="1">
        <v>2</v>
      </c>
      <c r="K52" s="159">
        <v>1</v>
      </c>
      <c r="L52" s="167">
        <v>1</v>
      </c>
      <c r="M52" s="169">
        <v>0</v>
      </c>
      <c r="N52" s="160">
        <v>1</v>
      </c>
      <c r="O52" s="1">
        <v>0</v>
      </c>
      <c r="P52" s="167">
        <v>1</v>
      </c>
      <c r="Q52" s="169">
        <v>0</v>
      </c>
      <c r="R52" s="160">
        <v>0</v>
      </c>
      <c r="S52" s="1">
        <v>0</v>
      </c>
      <c r="T52" s="4">
        <v>1</v>
      </c>
      <c r="U52" s="82">
        <v>0</v>
      </c>
      <c r="V52" s="1">
        <v>0</v>
      </c>
      <c r="W52" s="85">
        <f t="shared" si="0"/>
        <v>49</v>
      </c>
      <c r="X52" s="4">
        <f t="shared" si="1"/>
        <v>1</v>
      </c>
      <c r="Y52" s="82">
        <f t="shared" si="2"/>
        <v>1</v>
      </c>
      <c r="Z52" s="86">
        <f t="shared" si="3"/>
        <v>3</v>
      </c>
      <c r="AA52" s="191"/>
      <c r="AB52" s="178"/>
      <c r="AC52" s="178"/>
      <c r="AD52" s="192"/>
      <c r="AE52" s="210"/>
      <c r="AF52" s="178"/>
      <c r="AG52" s="178"/>
      <c r="AH52" s="192"/>
    </row>
    <row r="53" spans="1:34" x14ac:dyDescent="0.3">
      <c r="A53" s="53">
        <v>51</v>
      </c>
      <c r="B53" s="53" t="s">
        <v>30</v>
      </c>
      <c r="C53" s="53">
        <v>0</v>
      </c>
      <c r="D53" s="53">
        <v>2</v>
      </c>
      <c r="E53" s="53" t="s">
        <v>27</v>
      </c>
      <c r="F53" s="53" t="s">
        <v>28</v>
      </c>
      <c r="G53" s="159">
        <v>47</v>
      </c>
      <c r="H53" s="167">
        <v>3</v>
      </c>
      <c r="I53" s="169">
        <v>0</v>
      </c>
      <c r="J53" s="1">
        <v>3</v>
      </c>
      <c r="K53" s="159">
        <v>3</v>
      </c>
      <c r="L53" s="167">
        <v>0</v>
      </c>
      <c r="M53" s="169">
        <v>0</v>
      </c>
      <c r="N53" s="160">
        <v>1</v>
      </c>
      <c r="O53" s="1">
        <v>0</v>
      </c>
      <c r="P53" s="167">
        <v>0</v>
      </c>
      <c r="Q53" s="169">
        <v>0</v>
      </c>
      <c r="R53" s="160">
        <v>0</v>
      </c>
      <c r="S53" s="1">
        <v>0</v>
      </c>
      <c r="T53" s="4">
        <v>0</v>
      </c>
      <c r="U53" s="82">
        <v>0</v>
      </c>
      <c r="V53" s="1">
        <v>0</v>
      </c>
      <c r="W53" s="85">
        <f t="shared" si="0"/>
        <v>50</v>
      </c>
      <c r="X53" s="4">
        <f t="shared" si="1"/>
        <v>0</v>
      </c>
      <c r="Y53" s="82">
        <f t="shared" si="2"/>
        <v>0</v>
      </c>
      <c r="Z53" s="86">
        <f t="shared" si="3"/>
        <v>4</v>
      </c>
      <c r="AA53" s="191">
        <f t="shared" ref="AA53" si="106">(W53+W54)</f>
        <v>98</v>
      </c>
      <c r="AB53" s="178">
        <f t="shared" ref="AB53" si="107">(X53+X54)</f>
        <v>2</v>
      </c>
      <c r="AC53" s="178">
        <f t="shared" ref="AC53" si="108">(Y53+Y54)</f>
        <v>0</v>
      </c>
      <c r="AD53" s="192">
        <f t="shared" ref="AD53" si="109">(Z53+Z54)</f>
        <v>5</v>
      </c>
      <c r="AE53" s="210"/>
      <c r="AF53" s="178"/>
      <c r="AG53" s="178"/>
      <c r="AH53" s="192"/>
    </row>
    <row r="54" spans="1:34" x14ac:dyDescent="0.3">
      <c r="A54" s="53">
        <v>52</v>
      </c>
      <c r="B54" s="53" t="s">
        <v>30</v>
      </c>
      <c r="C54" s="53">
        <v>0</v>
      </c>
      <c r="D54" s="53">
        <v>2</v>
      </c>
      <c r="E54" s="53" t="s">
        <v>27</v>
      </c>
      <c r="F54" s="53" t="s">
        <v>28</v>
      </c>
      <c r="G54" s="159">
        <v>39</v>
      </c>
      <c r="H54" s="167">
        <v>11</v>
      </c>
      <c r="I54" s="169">
        <v>0</v>
      </c>
      <c r="J54" s="1">
        <v>1</v>
      </c>
      <c r="K54" s="159">
        <v>9</v>
      </c>
      <c r="L54" s="167">
        <v>2</v>
      </c>
      <c r="M54" s="169">
        <v>0</v>
      </c>
      <c r="N54" s="160">
        <v>0</v>
      </c>
      <c r="O54" s="1">
        <v>0</v>
      </c>
      <c r="P54" s="167">
        <v>2</v>
      </c>
      <c r="Q54" s="169">
        <v>0</v>
      </c>
      <c r="R54" s="160">
        <v>0</v>
      </c>
      <c r="S54" s="1">
        <v>0</v>
      </c>
      <c r="T54" s="4">
        <v>2</v>
      </c>
      <c r="U54" s="82">
        <v>0</v>
      </c>
      <c r="V54" s="1">
        <v>0</v>
      </c>
      <c r="W54" s="85">
        <f t="shared" si="0"/>
        <v>48</v>
      </c>
      <c r="X54" s="4">
        <f t="shared" si="1"/>
        <v>2</v>
      </c>
      <c r="Y54" s="82">
        <f t="shared" si="2"/>
        <v>0</v>
      </c>
      <c r="Z54" s="86">
        <f t="shared" si="3"/>
        <v>1</v>
      </c>
      <c r="AA54" s="191"/>
      <c r="AB54" s="178"/>
      <c r="AC54" s="178"/>
      <c r="AD54" s="192"/>
      <c r="AE54" s="210"/>
      <c r="AF54" s="178"/>
      <c r="AG54" s="178"/>
      <c r="AH54" s="192"/>
    </row>
    <row r="55" spans="1:34" x14ac:dyDescent="0.3">
      <c r="A55" s="53">
        <v>53</v>
      </c>
      <c r="B55" s="53" t="s">
        <v>30</v>
      </c>
      <c r="C55" s="53">
        <v>0</v>
      </c>
      <c r="D55" s="53">
        <v>3</v>
      </c>
      <c r="E55" s="53" t="s">
        <v>27</v>
      </c>
      <c r="F55" s="53" t="s">
        <v>28</v>
      </c>
      <c r="G55" s="159">
        <v>40</v>
      </c>
      <c r="H55" s="167">
        <v>10</v>
      </c>
      <c r="I55" s="169">
        <v>1</v>
      </c>
      <c r="J55" s="1">
        <v>0</v>
      </c>
      <c r="K55" s="159">
        <v>7</v>
      </c>
      <c r="L55" s="167">
        <v>2</v>
      </c>
      <c r="M55" s="169">
        <v>1</v>
      </c>
      <c r="N55" s="160">
        <v>2</v>
      </c>
      <c r="O55" s="1">
        <v>0</v>
      </c>
      <c r="P55" s="167">
        <v>2</v>
      </c>
      <c r="Q55" s="169">
        <v>1</v>
      </c>
      <c r="R55" s="160">
        <v>0</v>
      </c>
      <c r="S55" s="1">
        <v>0</v>
      </c>
      <c r="T55" s="4">
        <v>2</v>
      </c>
      <c r="U55" s="82">
        <v>1</v>
      </c>
      <c r="V55" s="1">
        <v>0</v>
      </c>
      <c r="W55" s="85">
        <f t="shared" si="0"/>
        <v>47</v>
      </c>
      <c r="X55" s="4">
        <f t="shared" si="1"/>
        <v>2</v>
      </c>
      <c r="Y55" s="82">
        <f t="shared" si="2"/>
        <v>4</v>
      </c>
      <c r="Z55" s="86">
        <f t="shared" si="3"/>
        <v>2</v>
      </c>
      <c r="AA55" s="191">
        <f t="shared" ref="AA55" si="110">(W55+W56)</f>
        <v>92</v>
      </c>
      <c r="AB55" s="178">
        <f t="shared" ref="AB55" si="111">(X55+X56)</f>
        <v>6</v>
      </c>
      <c r="AC55" s="178">
        <f t="shared" ref="AC55" si="112">(Y55+Y56)</f>
        <v>7</v>
      </c>
      <c r="AD55" s="192">
        <f t="shared" ref="AD55" si="113">(Z55+Z56)</f>
        <v>2</v>
      </c>
      <c r="AE55" s="210"/>
      <c r="AF55" s="178"/>
      <c r="AG55" s="178"/>
      <c r="AH55" s="192"/>
    </row>
    <row r="56" spans="1:34" x14ac:dyDescent="0.3">
      <c r="A56" s="106">
        <v>54</v>
      </c>
      <c r="B56" s="106" t="s">
        <v>30</v>
      </c>
      <c r="C56" s="106">
        <v>0</v>
      </c>
      <c r="D56" s="106">
        <v>3</v>
      </c>
      <c r="E56" s="106" t="s">
        <v>27</v>
      </c>
      <c r="F56" s="106" t="s">
        <v>28</v>
      </c>
      <c r="G56" s="165">
        <v>38</v>
      </c>
      <c r="H56" s="158">
        <v>11</v>
      </c>
      <c r="I56" s="164">
        <v>0</v>
      </c>
      <c r="J56" s="157">
        <v>0</v>
      </c>
      <c r="K56" s="165">
        <v>7</v>
      </c>
      <c r="L56" s="158">
        <v>4</v>
      </c>
      <c r="M56" s="164">
        <v>1</v>
      </c>
      <c r="N56" s="166">
        <v>0</v>
      </c>
      <c r="O56" s="157">
        <v>0</v>
      </c>
      <c r="P56" s="158">
        <v>4</v>
      </c>
      <c r="Q56" s="164">
        <v>0</v>
      </c>
      <c r="R56" s="166">
        <v>0</v>
      </c>
      <c r="S56" s="17">
        <v>0</v>
      </c>
      <c r="T56" s="9">
        <v>4</v>
      </c>
      <c r="U56" s="83">
        <v>2</v>
      </c>
      <c r="V56" s="17">
        <v>0</v>
      </c>
      <c r="W56" s="118">
        <f t="shared" si="0"/>
        <v>45</v>
      </c>
      <c r="X56" s="9">
        <f t="shared" si="1"/>
        <v>4</v>
      </c>
      <c r="Y56" s="83">
        <f t="shared" si="2"/>
        <v>3</v>
      </c>
      <c r="Z56" s="119">
        <f t="shared" si="3"/>
        <v>0</v>
      </c>
      <c r="AA56" s="195"/>
      <c r="AB56" s="179"/>
      <c r="AC56" s="179"/>
      <c r="AD56" s="196"/>
      <c r="AE56" s="211"/>
      <c r="AF56" s="179"/>
      <c r="AG56" s="179"/>
      <c r="AH56" s="196"/>
    </row>
    <row r="57" spans="1:34" x14ac:dyDescent="0.3">
      <c r="A57" s="53">
        <v>55</v>
      </c>
      <c r="B57" s="53" t="s">
        <v>30</v>
      </c>
      <c r="C57" s="53">
        <v>0</v>
      </c>
      <c r="D57" s="53">
        <v>1</v>
      </c>
      <c r="E57" s="53" t="s">
        <v>27</v>
      </c>
      <c r="F57" s="53" t="s">
        <v>29</v>
      </c>
      <c r="G57" s="159">
        <v>0</v>
      </c>
      <c r="H57" s="167">
        <v>50</v>
      </c>
      <c r="I57" s="169">
        <v>0</v>
      </c>
      <c r="J57" s="1">
        <v>0</v>
      </c>
      <c r="K57" s="159">
        <v>31</v>
      </c>
      <c r="L57" s="167">
        <v>19</v>
      </c>
      <c r="M57" s="169">
        <v>0</v>
      </c>
      <c r="N57" s="160">
        <v>0</v>
      </c>
      <c r="O57" s="1">
        <v>13</v>
      </c>
      <c r="P57" s="167">
        <v>6</v>
      </c>
      <c r="Q57" s="169">
        <v>0</v>
      </c>
      <c r="R57" s="160">
        <v>0</v>
      </c>
      <c r="S57" s="1">
        <v>0</v>
      </c>
      <c r="T57" s="4">
        <v>6</v>
      </c>
      <c r="U57" s="82">
        <v>0</v>
      </c>
      <c r="V57" s="1">
        <v>0</v>
      </c>
      <c r="W57" s="85">
        <f t="shared" si="0"/>
        <v>44</v>
      </c>
      <c r="X57" s="4">
        <f t="shared" si="1"/>
        <v>6</v>
      </c>
      <c r="Y57" s="82">
        <f t="shared" si="2"/>
        <v>0</v>
      </c>
      <c r="Z57" s="86">
        <f t="shared" si="3"/>
        <v>0</v>
      </c>
      <c r="AA57" s="197">
        <f t="shared" ref="AA57" si="114">(W57+W58)</f>
        <v>91</v>
      </c>
      <c r="AB57" s="177">
        <f t="shared" ref="AB57" si="115">(X57+X58)</f>
        <v>9</v>
      </c>
      <c r="AC57" s="177">
        <f t="shared" ref="AC57" si="116">(Y57+Y58)</f>
        <v>0</v>
      </c>
      <c r="AD57" s="201">
        <f t="shared" ref="AD57" si="117">(Z57+Z58)</f>
        <v>1</v>
      </c>
      <c r="AE57" s="209">
        <f t="shared" ref="AE57:AH57" si="118">(AA57+AA59+AA61)/3</f>
        <v>90.666666666666671</v>
      </c>
      <c r="AF57" s="177">
        <f t="shared" si="118"/>
        <v>9.3333333333333339</v>
      </c>
      <c r="AG57" s="177">
        <f t="shared" si="118"/>
        <v>0</v>
      </c>
      <c r="AH57" s="201">
        <f t="shared" si="118"/>
        <v>3.3333333333333335</v>
      </c>
    </row>
    <row r="58" spans="1:34" x14ac:dyDescent="0.3">
      <c r="A58" s="53">
        <v>56</v>
      </c>
      <c r="B58" s="53" t="s">
        <v>30</v>
      </c>
      <c r="C58" s="53">
        <v>0</v>
      </c>
      <c r="D58" s="53">
        <v>1</v>
      </c>
      <c r="E58" s="53" t="s">
        <v>27</v>
      </c>
      <c r="F58" s="53" t="s">
        <v>29</v>
      </c>
      <c r="G58" s="159">
        <v>0</v>
      </c>
      <c r="H58" s="167">
        <v>50</v>
      </c>
      <c r="I58" s="169">
        <v>0</v>
      </c>
      <c r="J58" s="1">
        <v>0</v>
      </c>
      <c r="K58" s="159">
        <v>30</v>
      </c>
      <c r="L58" s="167">
        <v>20</v>
      </c>
      <c r="M58" s="169">
        <v>0</v>
      </c>
      <c r="N58" s="160">
        <v>0</v>
      </c>
      <c r="O58" s="1">
        <v>15</v>
      </c>
      <c r="P58" s="167">
        <v>5</v>
      </c>
      <c r="Q58" s="169">
        <v>0</v>
      </c>
      <c r="R58" s="160">
        <v>1</v>
      </c>
      <c r="S58" s="1">
        <v>2</v>
      </c>
      <c r="T58" s="4">
        <v>3</v>
      </c>
      <c r="U58" s="82">
        <v>0</v>
      </c>
      <c r="V58" s="1">
        <v>0</v>
      </c>
      <c r="W58" s="85">
        <f t="shared" si="0"/>
        <v>47</v>
      </c>
      <c r="X58" s="4">
        <f t="shared" si="1"/>
        <v>3</v>
      </c>
      <c r="Y58" s="82">
        <f t="shared" si="2"/>
        <v>0</v>
      </c>
      <c r="Z58" s="86">
        <f t="shared" si="3"/>
        <v>1</v>
      </c>
      <c r="AA58" s="191"/>
      <c r="AB58" s="178"/>
      <c r="AC58" s="178"/>
      <c r="AD58" s="192"/>
      <c r="AE58" s="210"/>
      <c r="AF58" s="178"/>
      <c r="AG58" s="178"/>
      <c r="AH58" s="192"/>
    </row>
    <row r="59" spans="1:34" x14ac:dyDescent="0.3">
      <c r="A59" s="53">
        <v>57</v>
      </c>
      <c r="B59" s="53" t="s">
        <v>30</v>
      </c>
      <c r="C59" s="53">
        <v>0</v>
      </c>
      <c r="D59" s="53">
        <v>2</v>
      </c>
      <c r="E59" s="53" t="s">
        <v>27</v>
      </c>
      <c r="F59" s="53" t="s">
        <v>29</v>
      </c>
      <c r="G59" s="159">
        <v>0</v>
      </c>
      <c r="H59" s="167">
        <v>50</v>
      </c>
      <c r="I59" s="169">
        <v>0</v>
      </c>
      <c r="J59" s="1">
        <v>0</v>
      </c>
      <c r="K59" s="159">
        <v>25</v>
      </c>
      <c r="L59" s="167">
        <v>25</v>
      </c>
      <c r="M59" s="169">
        <v>0</v>
      </c>
      <c r="N59" s="160">
        <v>0</v>
      </c>
      <c r="O59" s="1">
        <v>18</v>
      </c>
      <c r="P59" s="167">
        <v>7</v>
      </c>
      <c r="Q59" s="169">
        <v>0</v>
      </c>
      <c r="R59" s="160">
        <v>0</v>
      </c>
      <c r="S59" s="1">
        <v>1</v>
      </c>
      <c r="T59" s="4">
        <v>6</v>
      </c>
      <c r="U59" s="82">
        <v>0</v>
      </c>
      <c r="V59" s="1">
        <v>1</v>
      </c>
      <c r="W59" s="85">
        <f t="shared" si="0"/>
        <v>44</v>
      </c>
      <c r="X59" s="4">
        <f t="shared" si="1"/>
        <v>6</v>
      </c>
      <c r="Y59" s="82">
        <f t="shared" si="2"/>
        <v>0</v>
      </c>
      <c r="Z59" s="86">
        <f t="shared" si="3"/>
        <v>1</v>
      </c>
      <c r="AA59" s="191">
        <f t="shared" ref="AA59" si="119">(W59+W60)</f>
        <v>92</v>
      </c>
      <c r="AB59" s="178">
        <f t="shared" ref="AB59" si="120">(X59+X60)</f>
        <v>8</v>
      </c>
      <c r="AC59" s="178">
        <f t="shared" ref="AC59" si="121">(Y59+Y60)</f>
        <v>0</v>
      </c>
      <c r="AD59" s="192">
        <f t="shared" ref="AD59" si="122">(Z59+Z60)</f>
        <v>5</v>
      </c>
      <c r="AE59" s="210"/>
      <c r="AF59" s="178"/>
      <c r="AG59" s="178"/>
      <c r="AH59" s="192"/>
    </row>
    <row r="60" spans="1:34" x14ac:dyDescent="0.3">
      <c r="A60" s="53">
        <v>58</v>
      </c>
      <c r="B60" s="53" t="s">
        <v>30</v>
      </c>
      <c r="C60" s="53">
        <v>0</v>
      </c>
      <c r="D60" s="53">
        <v>2</v>
      </c>
      <c r="E60" s="53" t="s">
        <v>27</v>
      </c>
      <c r="F60" s="53" t="s">
        <v>29</v>
      </c>
      <c r="G60" s="159">
        <v>0</v>
      </c>
      <c r="H60" s="167">
        <v>50</v>
      </c>
      <c r="I60" s="169">
        <v>0</v>
      </c>
      <c r="J60" s="1">
        <v>0</v>
      </c>
      <c r="K60" s="159">
        <v>34</v>
      </c>
      <c r="L60" s="167">
        <v>16</v>
      </c>
      <c r="M60" s="169">
        <v>0</v>
      </c>
      <c r="N60" s="160">
        <v>0</v>
      </c>
      <c r="O60" s="1">
        <v>12</v>
      </c>
      <c r="P60" s="167">
        <v>4</v>
      </c>
      <c r="Q60" s="169">
        <v>0</v>
      </c>
      <c r="R60" s="160">
        <v>2</v>
      </c>
      <c r="S60" s="1">
        <v>2</v>
      </c>
      <c r="T60" s="4">
        <v>2</v>
      </c>
      <c r="U60" s="82">
        <v>0</v>
      </c>
      <c r="V60" s="1">
        <v>2</v>
      </c>
      <c r="W60" s="85">
        <f t="shared" si="0"/>
        <v>48</v>
      </c>
      <c r="X60" s="4">
        <f t="shared" si="1"/>
        <v>2</v>
      </c>
      <c r="Y60" s="82">
        <f t="shared" si="2"/>
        <v>0</v>
      </c>
      <c r="Z60" s="86">
        <f t="shared" si="3"/>
        <v>4</v>
      </c>
      <c r="AA60" s="191"/>
      <c r="AB60" s="178"/>
      <c r="AC60" s="178"/>
      <c r="AD60" s="192"/>
      <c r="AE60" s="210"/>
      <c r="AF60" s="178"/>
      <c r="AG60" s="178"/>
      <c r="AH60" s="192"/>
    </row>
    <row r="61" spans="1:34" x14ac:dyDescent="0.3">
      <c r="A61" s="53">
        <v>59</v>
      </c>
      <c r="B61" s="53" t="s">
        <v>30</v>
      </c>
      <c r="C61" s="53">
        <v>0</v>
      </c>
      <c r="D61" s="53">
        <v>3</v>
      </c>
      <c r="E61" s="53" t="s">
        <v>27</v>
      </c>
      <c r="F61" s="53" t="s">
        <v>29</v>
      </c>
      <c r="G61" s="159">
        <v>0</v>
      </c>
      <c r="H61" s="167">
        <v>50</v>
      </c>
      <c r="I61" s="169">
        <v>0</v>
      </c>
      <c r="J61" s="1">
        <v>0</v>
      </c>
      <c r="K61" s="159">
        <v>30</v>
      </c>
      <c r="L61" s="167">
        <v>20</v>
      </c>
      <c r="M61" s="169">
        <v>0</v>
      </c>
      <c r="N61" s="160">
        <v>0</v>
      </c>
      <c r="O61" s="1">
        <v>14</v>
      </c>
      <c r="P61" s="167">
        <v>6</v>
      </c>
      <c r="Q61" s="169">
        <v>0</v>
      </c>
      <c r="R61" s="160">
        <v>0</v>
      </c>
      <c r="S61" s="1">
        <v>1</v>
      </c>
      <c r="T61" s="4">
        <v>5</v>
      </c>
      <c r="U61" s="82">
        <v>0</v>
      </c>
      <c r="V61" s="1">
        <v>2</v>
      </c>
      <c r="W61" s="85">
        <f t="shared" si="0"/>
        <v>45</v>
      </c>
      <c r="X61" s="4">
        <f t="shared" si="1"/>
        <v>5</v>
      </c>
      <c r="Y61" s="82">
        <f t="shared" si="2"/>
        <v>0</v>
      </c>
      <c r="Z61" s="86">
        <f t="shared" si="3"/>
        <v>2</v>
      </c>
      <c r="AA61" s="191">
        <f t="shared" ref="AA61" si="123">(W61+W62)</f>
        <v>89</v>
      </c>
      <c r="AB61" s="178">
        <f t="shared" ref="AB61" si="124">(X61+X62)</f>
        <v>11</v>
      </c>
      <c r="AC61" s="178">
        <f t="shared" ref="AC61" si="125">(Y61+Y62)</f>
        <v>0</v>
      </c>
      <c r="AD61" s="192">
        <f t="shared" ref="AD61" si="126">(Z61+Z62)</f>
        <v>4</v>
      </c>
      <c r="AE61" s="210"/>
      <c r="AF61" s="178"/>
      <c r="AG61" s="178"/>
      <c r="AH61" s="192"/>
    </row>
    <row r="62" spans="1:34" x14ac:dyDescent="0.3">
      <c r="A62" s="123">
        <v>60</v>
      </c>
      <c r="B62" s="123" t="s">
        <v>30</v>
      </c>
      <c r="C62" s="123">
        <v>0</v>
      </c>
      <c r="D62" s="123">
        <v>3</v>
      </c>
      <c r="E62" s="123" t="s">
        <v>27</v>
      </c>
      <c r="F62" s="123" t="s">
        <v>29</v>
      </c>
      <c r="G62" s="161">
        <v>0</v>
      </c>
      <c r="H62" s="168">
        <v>50</v>
      </c>
      <c r="I62" s="170">
        <v>0</v>
      </c>
      <c r="J62" s="162">
        <v>0</v>
      </c>
      <c r="K62" s="161">
        <v>37</v>
      </c>
      <c r="L62" s="168">
        <v>13</v>
      </c>
      <c r="M62" s="170">
        <v>0</v>
      </c>
      <c r="N62" s="163">
        <v>0</v>
      </c>
      <c r="O62" s="162">
        <v>7</v>
      </c>
      <c r="P62" s="168">
        <v>6</v>
      </c>
      <c r="Q62" s="170">
        <v>0</v>
      </c>
      <c r="R62" s="163">
        <v>1</v>
      </c>
      <c r="S62" s="93">
        <v>0</v>
      </c>
      <c r="T62" s="121">
        <v>6</v>
      </c>
      <c r="U62" s="91">
        <v>0</v>
      </c>
      <c r="V62" s="93">
        <v>1</v>
      </c>
      <c r="W62" s="90">
        <f t="shared" si="0"/>
        <v>44</v>
      </c>
      <c r="X62" s="121">
        <f t="shared" si="1"/>
        <v>6</v>
      </c>
      <c r="Y62" s="91">
        <f t="shared" si="2"/>
        <v>0</v>
      </c>
      <c r="Z62" s="92">
        <f t="shared" si="3"/>
        <v>2</v>
      </c>
      <c r="AA62" s="198"/>
      <c r="AB62" s="199"/>
      <c r="AC62" s="199"/>
      <c r="AD62" s="193"/>
      <c r="AE62" s="212"/>
      <c r="AF62" s="199"/>
      <c r="AG62" s="199"/>
      <c r="AH62" s="193"/>
    </row>
    <row r="63" spans="1:34" x14ac:dyDescent="0.3">
      <c r="A63" s="54">
        <v>61</v>
      </c>
      <c r="B63" s="54" t="s">
        <v>30</v>
      </c>
      <c r="C63" s="54">
        <v>450</v>
      </c>
      <c r="D63" s="54">
        <v>1</v>
      </c>
      <c r="E63" s="54" t="s">
        <v>27</v>
      </c>
      <c r="F63" s="54" t="s">
        <v>28</v>
      </c>
      <c r="G63" s="159">
        <v>0</v>
      </c>
      <c r="H63" s="167">
        <v>50</v>
      </c>
      <c r="I63" s="169">
        <v>0</v>
      </c>
      <c r="J63" s="1">
        <v>0</v>
      </c>
      <c r="K63" s="159">
        <v>10</v>
      </c>
      <c r="L63" s="167">
        <v>40</v>
      </c>
      <c r="M63" s="169">
        <v>0</v>
      </c>
      <c r="N63" s="160">
        <v>0</v>
      </c>
      <c r="O63" s="1">
        <v>2</v>
      </c>
      <c r="P63" s="167">
        <v>38</v>
      </c>
      <c r="Q63" s="169">
        <v>0</v>
      </c>
      <c r="R63" s="160">
        <v>0</v>
      </c>
      <c r="S63" s="1">
        <v>1</v>
      </c>
      <c r="T63" s="4">
        <v>37</v>
      </c>
      <c r="U63" s="82">
        <v>0</v>
      </c>
      <c r="V63" s="1">
        <v>1</v>
      </c>
      <c r="W63" s="85">
        <f t="shared" si="0"/>
        <v>13</v>
      </c>
      <c r="X63" s="4">
        <f t="shared" si="1"/>
        <v>37</v>
      </c>
      <c r="Y63" s="82">
        <f t="shared" si="2"/>
        <v>0</v>
      </c>
      <c r="Z63" s="86">
        <f t="shared" si="3"/>
        <v>1</v>
      </c>
      <c r="AA63" s="194">
        <f t="shared" ref="AA63" si="127">(W63+W64)</f>
        <v>41</v>
      </c>
      <c r="AB63" s="178">
        <f t="shared" ref="AB63" si="128">(X63+X64)</f>
        <v>59</v>
      </c>
      <c r="AC63" s="178">
        <f t="shared" ref="AC63" si="129">(Y63+Y64)</f>
        <v>3</v>
      </c>
      <c r="AD63" s="192">
        <f t="shared" ref="AD63" si="130">(Z63+Z64)</f>
        <v>1</v>
      </c>
      <c r="AE63" s="210">
        <f t="shared" ref="AE63:AH63" si="131">(AA63+AA65+AA67)/3</f>
        <v>46</v>
      </c>
      <c r="AF63" s="178">
        <f t="shared" si="131"/>
        <v>54.333333333333336</v>
      </c>
      <c r="AG63" s="178">
        <f t="shared" si="131"/>
        <v>1</v>
      </c>
      <c r="AH63" s="192">
        <f t="shared" si="131"/>
        <v>3.3333333333333335</v>
      </c>
    </row>
    <row r="64" spans="1:34" x14ac:dyDescent="0.3">
      <c r="A64" s="54">
        <v>62</v>
      </c>
      <c r="B64" s="54" t="s">
        <v>30</v>
      </c>
      <c r="C64" s="54">
        <v>450</v>
      </c>
      <c r="D64" s="54">
        <v>1</v>
      </c>
      <c r="E64" s="54" t="s">
        <v>27</v>
      </c>
      <c r="F64" s="54" t="s">
        <v>28</v>
      </c>
      <c r="G64" s="159">
        <v>0</v>
      </c>
      <c r="H64" s="167">
        <v>50</v>
      </c>
      <c r="I64" s="169">
        <v>0</v>
      </c>
      <c r="J64" s="1">
        <v>0</v>
      </c>
      <c r="K64" s="159">
        <v>19</v>
      </c>
      <c r="L64" s="167">
        <v>31</v>
      </c>
      <c r="M64" s="169">
        <v>0</v>
      </c>
      <c r="N64" s="160">
        <v>0</v>
      </c>
      <c r="O64" s="1">
        <v>7</v>
      </c>
      <c r="P64" s="167">
        <v>24</v>
      </c>
      <c r="Q64" s="169">
        <v>0</v>
      </c>
      <c r="R64" s="160">
        <v>0</v>
      </c>
      <c r="S64" s="1">
        <v>2</v>
      </c>
      <c r="T64" s="4">
        <v>22</v>
      </c>
      <c r="U64" s="82">
        <v>3</v>
      </c>
      <c r="V64" s="1">
        <v>0</v>
      </c>
      <c r="W64" s="85">
        <f t="shared" si="0"/>
        <v>28</v>
      </c>
      <c r="X64" s="4">
        <f t="shared" si="1"/>
        <v>22</v>
      </c>
      <c r="Y64" s="82">
        <f t="shared" si="2"/>
        <v>3</v>
      </c>
      <c r="Z64" s="86">
        <f t="shared" si="3"/>
        <v>0</v>
      </c>
      <c r="AA64" s="191"/>
      <c r="AB64" s="178"/>
      <c r="AC64" s="178"/>
      <c r="AD64" s="192"/>
      <c r="AE64" s="210"/>
      <c r="AF64" s="178"/>
      <c r="AG64" s="178"/>
      <c r="AH64" s="192"/>
    </row>
    <row r="65" spans="1:34" x14ac:dyDescent="0.3">
      <c r="A65" s="54">
        <v>63</v>
      </c>
      <c r="B65" s="54" t="s">
        <v>30</v>
      </c>
      <c r="C65" s="54">
        <v>450</v>
      </c>
      <c r="D65" s="54">
        <v>2</v>
      </c>
      <c r="E65" s="54" t="s">
        <v>27</v>
      </c>
      <c r="F65" s="54" t="s">
        <v>28</v>
      </c>
      <c r="G65" s="159">
        <v>1</v>
      </c>
      <c r="H65" s="167">
        <v>49</v>
      </c>
      <c r="I65" s="169">
        <v>0</v>
      </c>
      <c r="J65" s="1">
        <v>0</v>
      </c>
      <c r="K65" s="159">
        <v>14</v>
      </c>
      <c r="L65" s="167">
        <v>35</v>
      </c>
      <c r="M65" s="169">
        <v>0</v>
      </c>
      <c r="N65" s="160">
        <v>0</v>
      </c>
      <c r="O65" s="1">
        <v>5</v>
      </c>
      <c r="P65" s="167">
        <v>30</v>
      </c>
      <c r="Q65" s="169">
        <v>0</v>
      </c>
      <c r="R65" s="160">
        <v>0</v>
      </c>
      <c r="S65" s="1">
        <v>1</v>
      </c>
      <c r="T65" s="4">
        <v>29</v>
      </c>
      <c r="U65" s="82">
        <v>0</v>
      </c>
      <c r="V65" s="1">
        <v>0</v>
      </c>
      <c r="W65" s="85">
        <f t="shared" si="0"/>
        <v>21</v>
      </c>
      <c r="X65" s="4">
        <f t="shared" si="1"/>
        <v>29</v>
      </c>
      <c r="Y65" s="82">
        <f t="shared" si="2"/>
        <v>0</v>
      </c>
      <c r="Z65" s="86">
        <f t="shared" si="3"/>
        <v>0</v>
      </c>
      <c r="AA65" s="191">
        <f t="shared" ref="AA65" si="132">(W65+W66)</f>
        <v>45</v>
      </c>
      <c r="AB65" s="178">
        <f t="shared" ref="AB65" si="133">(X65+X66)</f>
        <v>55</v>
      </c>
      <c r="AC65" s="178">
        <f t="shared" ref="AC65" si="134">(Y65+Y66)</f>
        <v>0</v>
      </c>
      <c r="AD65" s="192">
        <f t="shared" ref="AD65" si="135">(Z65+Z66)</f>
        <v>7</v>
      </c>
      <c r="AE65" s="210"/>
      <c r="AF65" s="178"/>
      <c r="AG65" s="178"/>
      <c r="AH65" s="192"/>
    </row>
    <row r="66" spans="1:34" x14ac:dyDescent="0.3">
      <c r="A66" s="54">
        <v>64</v>
      </c>
      <c r="B66" s="54" t="s">
        <v>30</v>
      </c>
      <c r="C66" s="54">
        <v>450</v>
      </c>
      <c r="D66" s="54">
        <v>2</v>
      </c>
      <c r="E66" s="54" t="s">
        <v>27</v>
      </c>
      <c r="F66" s="54" t="s">
        <v>28</v>
      </c>
      <c r="G66" s="159">
        <v>0</v>
      </c>
      <c r="H66" s="167">
        <v>50</v>
      </c>
      <c r="I66" s="169">
        <v>0</v>
      </c>
      <c r="J66" s="1">
        <v>0</v>
      </c>
      <c r="K66" s="159">
        <v>15</v>
      </c>
      <c r="L66" s="167">
        <v>35</v>
      </c>
      <c r="M66" s="169">
        <v>0</v>
      </c>
      <c r="N66" s="160">
        <v>0</v>
      </c>
      <c r="O66" s="1">
        <v>5</v>
      </c>
      <c r="P66" s="167">
        <v>30</v>
      </c>
      <c r="Q66" s="169">
        <v>0</v>
      </c>
      <c r="R66" s="160">
        <v>3</v>
      </c>
      <c r="S66" s="1">
        <v>4</v>
      </c>
      <c r="T66" s="4">
        <v>26</v>
      </c>
      <c r="U66" s="82">
        <v>0</v>
      </c>
      <c r="V66" s="1">
        <v>4</v>
      </c>
      <c r="W66" s="85">
        <f t="shared" si="0"/>
        <v>24</v>
      </c>
      <c r="X66" s="4">
        <f t="shared" si="1"/>
        <v>26</v>
      </c>
      <c r="Y66" s="82">
        <f t="shared" si="2"/>
        <v>0</v>
      </c>
      <c r="Z66" s="86">
        <f t="shared" si="3"/>
        <v>7</v>
      </c>
      <c r="AA66" s="191"/>
      <c r="AB66" s="178"/>
      <c r="AC66" s="178"/>
      <c r="AD66" s="192"/>
      <c r="AE66" s="210"/>
      <c r="AF66" s="178"/>
      <c r="AG66" s="178"/>
      <c r="AH66" s="192"/>
    </row>
    <row r="67" spans="1:34" x14ac:dyDescent="0.3">
      <c r="A67" s="54">
        <v>65</v>
      </c>
      <c r="B67" s="54" t="s">
        <v>30</v>
      </c>
      <c r="C67" s="54">
        <v>450</v>
      </c>
      <c r="D67" s="54">
        <v>3</v>
      </c>
      <c r="E67" s="54" t="s">
        <v>27</v>
      </c>
      <c r="F67" s="54" t="s">
        <v>28</v>
      </c>
      <c r="G67" s="159">
        <v>0</v>
      </c>
      <c r="H67" s="167">
        <v>50</v>
      </c>
      <c r="I67" s="169">
        <v>0</v>
      </c>
      <c r="J67" s="1">
        <v>0</v>
      </c>
      <c r="K67" s="159">
        <v>15</v>
      </c>
      <c r="L67" s="167">
        <v>35</v>
      </c>
      <c r="M67" s="169">
        <v>0</v>
      </c>
      <c r="N67" s="160">
        <v>1</v>
      </c>
      <c r="O67" s="1">
        <v>5</v>
      </c>
      <c r="P67" s="167">
        <v>30</v>
      </c>
      <c r="Q67" s="169">
        <v>0</v>
      </c>
      <c r="R67" s="160">
        <v>1</v>
      </c>
      <c r="S67" s="1">
        <v>5</v>
      </c>
      <c r="T67" s="4">
        <v>26</v>
      </c>
      <c r="U67" s="82">
        <v>0</v>
      </c>
      <c r="V67" s="1">
        <v>0</v>
      </c>
      <c r="W67" s="85">
        <f t="shared" si="0"/>
        <v>25</v>
      </c>
      <c r="X67" s="4">
        <f t="shared" si="1"/>
        <v>26</v>
      </c>
      <c r="Y67" s="82">
        <f t="shared" si="2"/>
        <v>0</v>
      </c>
      <c r="Z67" s="86">
        <f t="shared" si="3"/>
        <v>2</v>
      </c>
      <c r="AA67" s="191">
        <f t="shared" ref="AA67" si="136">(W67+W68)</f>
        <v>52</v>
      </c>
      <c r="AB67" s="178">
        <f t="shared" ref="AB67" si="137">(X67+X68)</f>
        <v>49</v>
      </c>
      <c r="AC67" s="178">
        <f t="shared" ref="AC67" si="138">(Y67+Y68)</f>
        <v>0</v>
      </c>
      <c r="AD67" s="192">
        <f t="shared" ref="AD67" si="139">(Z67+Z68)</f>
        <v>2</v>
      </c>
      <c r="AE67" s="210"/>
      <c r="AF67" s="178"/>
      <c r="AG67" s="178"/>
      <c r="AH67" s="192"/>
    </row>
    <row r="68" spans="1:34" x14ac:dyDescent="0.3">
      <c r="A68" s="107">
        <v>66</v>
      </c>
      <c r="B68" s="107" t="s">
        <v>30</v>
      </c>
      <c r="C68" s="107">
        <v>450</v>
      </c>
      <c r="D68" s="107">
        <v>3</v>
      </c>
      <c r="E68" s="107" t="s">
        <v>27</v>
      </c>
      <c r="F68" s="107" t="s">
        <v>28</v>
      </c>
      <c r="G68" s="165">
        <v>0</v>
      </c>
      <c r="H68" s="158">
        <v>50</v>
      </c>
      <c r="I68" s="164">
        <v>0</v>
      </c>
      <c r="J68" s="157">
        <v>0</v>
      </c>
      <c r="K68" s="165">
        <v>20</v>
      </c>
      <c r="L68" s="158">
        <v>30</v>
      </c>
      <c r="M68" s="164">
        <v>0</v>
      </c>
      <c r="N68" s="166">
        <v>0</v>
      </c>
      <c r="O68" s="157">
        <v>6</v>
      </c>
      <c r="P68" s="158">
        <v>24</v>
      </c>
      <c r="Q68" s="164">
        <v>0</v>
      </c>
      <c r="R68" s="166">
        <v>0</v>
      </c>
      <c r="S68" s="17">
        <v>1</v>
      </c>
      <c r="T68" s="9">
        <v>23</v>
      </c>
      <c r="U68" s="83">
        <v>0</v>
      </c>
      <c r="V68" s="17">
        <v>0</v>
      </c>
      <c r="W68" s="118">
        <f t="shared" ref="W68:W131" si="140">(G68+K68+O68+S68)</f>
        <v>27</v>
      </c>
      <c r="X68" s="9">
        <f t="shared" ref="X68:X131" si="141">T68</f>
        <v>23</v>
      </c>
      <c r="Y68" s="83">
        <f t="shared" ref="Y68:Y131" si="142">(I68+M68+Q68+U68)</f>
        <v>0</v>
      </c>
      <c r="Z68" s="119">
        <f t="shared" ref="Z68:Z131" si="143">(J68+N68+R68+V68)</f>
        <v>0</v>
      </c>
      <c r="AA68" s="195"/>
      <c r="AB68" s="179"/>
      <c r="AC68" s="179"/>
      <c r="AD68" s="196"/>
      <c r="AE68" s="211"/>
      <c r="AF68" s="179"/>
      <c r="AG68" s="179"/>
      <c r="AH68" s="196"/>
    </row>
    <row r="69" spans="1:34" x14ac:dyDescent="0.3">
      <c r="A69" s="54">
        <v>67</v>
      </c>
      <c r="B69" s="54" t="s">
        <v>30</v>
      </c>
      <c r="C69" s="54">
        <v>450</v>
      </c>
      <c r="D69" s="54">
        <v>1</v>
      </c>
      <c r="E69" s="54" t="s">
        <v>27</v>
      </c>
      <c r="F69" s="54" t="s">
        <v>29</v>
      </c>
      <c r="G69" s="159">
        <v>0</v>
      </c>
      <c r="H69" s="167">
        <v>50</v>
      </c>
      <c r="I69" s="169">
        <v>0</v>
      </c>
      <c r="J69" s="1">
        <v>0</v>
      </c>
      <c r="K69" s="159">
        <v>0</v>
      </c>
      <c r="L69" s="167">
        <v>50</v>
      </c>
      <c r="M69" s="169">
        <v>0</v>
      </c>
      <c r="N69" s="160">
        <v>0</v>
      </c>
      <c r="O69" s="1">
        <v>10</v>
      </c>
      <c r="P69" s="167">
        <v>40</v>
      </c>
      <c r="Q69" s="169">
        <v>0</v>
      </c>
      <c r="R69" s="160">
        <v>0</v>
      </c>
      <c r="S69" s="1">
        <v>9</v>
      </c>
      <c r="T69" s="4">
        <v>31</v>
      </c>
      <c r="U69" s="82">
        <v>0</v>
      </c>
      <c r="V69" s="1">
        <v>0</v>
      </c>
      <c r="W69" s="85">
        <f t="shared" si="140"/>
        <v>19</v>
      </c>
      <c r="X69" s="4">
        <f t="shared" si="141"/>
        <v>31</v>
      </c>
      <c r="Y69" s="82">
        <f t="shared" si="142"/>
        <v>0</v>
      </c>
      <c r="Z69" s="86">
        <f t="shared" si="143"/>
        <v>0</v>
      </c>
      <c r="AA69" s="197">
        <f t="shared" ref="AA69" si="144">(W69+W70)</f>
        <v>38</v>
      </c>
      <c r="AB69" s="177">
        <f t="shared" ref="AB69" si="145">(X69+X70)</f>
        <v>62</v>
      </c>
      <c r="AC69" s="177">
        <f t="shared" ref="AC69" si="146">(Y69+Y70)</f>
        <v>0</v>
      </c>
      <c r="AD69" s="201">
        <f t="shared" ref="AD69" si="147">(Z69+Z70)</f>
        <v>2</v>
      </c>
      <c r="AE69" s="209">
        <f t="shared" ref="AE69:AH69" si="148">(AA69+AA71+AA73)/3</f>
        <v>44.666666666666664</v>
      </c>
      <c r="AF69" s="177">
        <f t="shared" si="148"/>
        <v>55.333333333333336</v>
      </c>
      <c r="AG69" s="177">
        <f t="shared" si="148"/>
        <v>0</v>
      </c>
      <c r="AH69" s="201">
        <f t="shared" si="148"/>
        <v>1.3333333333333333</v>
      </c>
    </row>
    <row r="70" spans="1:34" x14ac:dyDescent="0.3">
      <c r="A70" s="54">
        <v>68</v>
      </c>
      <c r="B70" s="54" t="s">
        <v>30</v>
      </c>
      <c r="C70" s="54">
        <v>450</v>
      </c>
      <c r="D70" s="54">
        <v>1</v>
      </c>
      <c r="E70" s="54" t="s">
        <v>27</v>
      </c>
      <c r="F70" s="54" t="s">
        <v>29</v>
      </c>
      <c r="G70" s="159">
        <v>0</v>
      </c>
      <c r="H70" s="167">
        <v>50</v>
      </c>
      <c r="I70" s="169">
        <v>0</v>
      </c>
      <c r="J70" s="1">
        <v>0</v>
      </c>
      <c r="K70" s="159">
        <v>0</v>
      </c>
      <c r="L70" s="167">
        <v>50</v>
      </c>
      <c r="M70" s="169">
        <v>0</v>
      </c>
      <c r="N70" s="160">
        <v>0</v>
      </c>
      <c r="O70" s="1">
        <v>9</v>
      </c>
      <c r="P70" s="167">
        <v>41</v>
      </c>
      <c r="Q70" s="169">
        <v>0</v>
      </c>
      <c r="R70" s="160">
        <v>0</v>
      </c>
      <c r="S70" s="1">
        <v>10</v>
      </c>
      <c r="T70" s="4">
        <v>31</v>
      </c>
      <c r="U70" s="82">
        <v>0</v>
      </c>
      <c r="V70" s="1">
        <v>2</v>
      </c>
      <c r="W70" s="85">
        <f t="shared" si="140"/>
        <v>19</v>
      </c>
      <c r="X70" s="4">
        <f t="shared" si="141"/>
        <v>31</v>
      </c>
      <c r="Y70" s="82">
        <f t="shared" si="142"/>
        <v>0</v>
      </c>
      <c r="Z70" s="86">
        <f t="shared" si="143"/>
        <v>2</v>
      </c>
      <c r="AA70" s="191"/>
      <c r="AB70" s="178"/>
      <c r="AC70" s="178"/>
      <c r="AD70" s="192"/>
      <c r="AE70" s="210"/>
      <c r="AF70" s="178"/>
      <c r="AG70" s="178"/>
      <c r="AH70" s="192"/>
    </row>
    <row r="71" spans="1:34" x14ac:dyDescent="0.3">
      <c r="A71" s="54">
        <v>69</v>
      </c>
      <c r="B71" s="54" t="s">
        <v>30</v>
      </c>
      <c r="C71" s="54">
        <v>450</v>
      </c>
      <c r="D71" s="54">
        <v>2</v>
      </c>
      <c r="E71" s="54" t="s">
        <v>27</v>
      </c>
      <c r="F71" s="54" t="s">
        <v>29</v>
      </c>
      <c r="G71" s="159">
        <v>0</v>
      </c>
      <c r="H71" s="167">
        <v>50</v>
      </c>
      <c r="I71" s="169">
        <v>0</v>
      </c>
      <c r="J71" s="1">
        <v>0</v>
      </c>
      <c r="K71" s="159">
        <v>0</v>
      </c>
      <c r="L71" s="167">
        <v>50</v>
      </c>
      <c r="M71" s="169">
        <v>0</v>
      </c>
      <c r="N71" s="160">
        <v>0</v>
      </c>
      <c r="O71" s="1">
        <v>8</v>
      </c>
      <c r="P71" s="167">
        <v>42</v>
      </c>
      <c r="Q71" s="169">
        <v>0</v>
      </c>
      <c r="R71" s="160">
        <v>0</v>
      </c>
      <c r="S71" s="1">
        <v>16</v>
      </c>
      <c r="T71" s="4">
        <v>26</v>
      </c>
      <c r="U71" s="82">
        <v>0</v>
      </c>
      <c r="V71" s="1">
        <v>0</v>
      </c>
      <c r="W71" s="85">
        <f t="shared" si="140"/>
        <v>24</v>
      </c>
      <c r="X71" s="4">
        <f t="shared" si="141"/>
        <v>26</v>
      </c>
      <c r="Y71" s="82">
        <f t="shared" si="142"/>
        <v>0</v>
      </c>
      <c r="Z71" s="86">
        <f t="shared" si="143"/>
        <v>0</v>
      </c>
      <c r="AA71" s="191">
        <f t="shared" ref="AA71" si="149">(W71+W72)</f>
        <v>53</v>
      </c>
      <c r="AB71" s="178">
        <f t="shared" ref="AB71" si="150">(X71+X72)</f>
        <v>47</v>
      </c>
      <c r="AC71" s="178">
        <f t="shared" ref="AC71" si="151">(Y71+Y72)</f>
        <v>0</v>
      </c>
      <c r="AD71" s="192">
        <f t="shared" ref="AD71" si="152">(Z71+Z72)</f>
        <v>0</v>
      </c>
      <c r="AE71" s="210"/>
      <c r="AF71" s="178"/>
      <c r="AG71" s="178"/>
      <c r="AH71" s="192"/>
    </row>
    <row r="72" spans="1:34" x14ac:dyDescent="0.3">
      <c r="A72" s="54">
        <v>70</v>
      </c>
      <c r="B72" s="54" t="s">
        <v>30</v>
      </c>
      <c r="C72" s="54">
        <v>450</v>
      </c>
      <c r="D72" s="54">
        <v>2</v>
      </c>
      <c r="E72" s="54" t="s">
        <v>27</v>
      </c>
      <c r="F72" s="54" t="s">
        <v>29</v>
      </c>
      <c r="G72" s="159">
        <v>0</v>
      </c>
      <c r="H72" s="167">
        <v>50</v>
      </c>
      <c r="I72" s="169">
        <v>0</v>
      </c>
      <c r="J72" s="1">
        <v>0</v>
      </c>
      <c r="K72" s="159">
        <v>0</v>
      </c>
      <c r="L72" s="167">
        <v>50</v>
      </c>
      <c r="M72" s="169">
        <v>0</v>
      </c>
      <c r="N72" s="160">
        <v>0</v>
      </c>
      <c r="O72" s="1">
        <v>10</v>
      </c>
      <c r="P72" s="167">
        <v>40</v>
      </c>
      <c r="Q72" s="169">
        <v>0</v>
      </c>
      <c r="R72" s="160">
        <v>0</v>
      </c>
      <c r="S72" s="1">
        <v>19</v>
      </c>
      <c r="T72" s="4">
        <v>21</v>
      </c>
      <c r="U72" s="82">
        <v>0</v>
      </c>
      <c r="V72" s="1">
        <v>0</v>
      </c>
      <c r="W72" s="85">
        <f t="shared" si="140"/>
        <v>29</v>
      </c>
      <c r="X72" s="4">
        <f t="shared" si="141"/>
        <v>21</v>
      </c>
      <c r="Y72" s="82">
        <f t="shared" si="142"/>
        <v>0</v>
      </c>
      <c r="Z72" s="86">
        <f t="shared" si="143"/>
        <v>0</v>
      </c>
      <c r="AA72" s="191"/>
      <c r="AB72" s="178"/>
      <c r="AC72" s="178"/>
      <c r="AD72" s="192"/>
      <c r="AE72" s="210"/>
      <c r="AF72" s="178"/>
      <c r="AG72" s="178"/>
      <c r="AH72" s="192"/>
    </row>
    <row r="73" spans="1:34" x14ac:dyDescent="0.3">
      <c r="A73" s="54">
        <v>71</v>
      </c>
      <c r="B73" s="54" t="s">
        <v>30</v>
      </c>
      <c r="C73" s="54">
        <v>450</v>
      </c>
      <c r="D73" s="54">
        <v>3</v>
      </c>
      <c r="E73" s="54" t="s">
        <v>27</v>
      </c>
      <c r="F73" s="54" t="s">
        <v>29</v>
      </c>
      <c r="G73" s="159">
        <v>0</v>
      </c>
      <c r="H73" s="167">
        <v>50</v>
      </c>
      <c r="I73" s="169">
        <v>0</v>
      </c>
      <c r="J73" s="1">
        <v>0</v>
      </c>
      <c r="K73" s="159">
        <v>0</v>
      </c>
      <c r="L73" s="167">
        <v>50</v>
      </c>
      <c r="M73" s="169">
        <v>0</v>
      </c>
      <c r="N73" s="160">
        <v>0</v>
      </c>
      <c r="O73" s="1">
        <v>2</v>
      </c>
      <c r="P73" s="167">
        <v>48</v>
      </c>
      <c r="Q73" s="169">
        <v>0</v>
      </c>
      <c r="R73" s="160">
        <v>1</v>
      </c>
      <c r="S73" s="1">
        <v>10</v>
      </c>
      <c r="T73" s="4">
        <v>38</v>
      </c>
      <c r="U73" s="82">
        <v>0</v>
      </c>
      <c r="V73" s="1">
        <v>1</v>
      </c>
      <c r="W73" s="85">
        <f t="shared" si="140"/>
        <v>12</v>
      </c>
      <c r="X73" s="4">
        <f t="shared" si="141"/>
        <v>38</v>
      </c>
      <c r="Y73" s="82">
        <f t="shared" si="142"/>
        <v>0</v>
      </c>
      <c r="Z73" s="86">
        <f t="shared" si="143"/>
        <v>2</v>
      </c>
      <c r="AA73" s="191">
        <f t="shared" ref="AA73" si="153">(W73+W74)</f>
        <v>43</v>
      </c>
      <c r="AB73" s="178">
        <f t="shared" ref="AB73" si="154">(X73+X74)</f>
        <v>57</v>
      </c>
      <c r="AC73" s="178">
        <f t="shared" ref="AC73" si="155">(Y73+Y74)</f>
        <v>0</v>
      </c>
      <c r="AD73" s="192">
        <f t="shared" ref="AD73" si="156">(Z73+Z74)</f>
        <v>2</v>
      </c>
      <c r="AE73" s="210"/>
      <c r="AF73" s="178"/>
      <c r="AG73" s="178"/>
      <c r="AH73" s="192"/>
    </row>
    <row r="74" spans="1:34" x14ac:dyDescent="0.3">
      <c r="A74" s="124">
        <v>72</v>
      </c>
      <c r="B74" s="124" t="s">
        <v>30</v>
      </c>
      <c r="C74" s="124">
        <v>450</v>
      </c>
      <c r="D74" s="124">
        <v>3</v>
      </c>
      <c r="E74" s="124" t="s">
        <v>27</v>
      </c>
      <c r="F74" s="124" t="s">
        <v>29</v>
      </c>
      <c r="G74" s="161">
        <v>0</v>
      </c>
      <c r="H74" s="168">
        <v>50</v>
      </c>
      <c r="I74" s="170">
        <v>0</v>
      </c>
      <c r="J74" s="162">
        <v>0</v>
      </c>
      <c r="K74" s="161">
        <v>0</v>
      </c>
      <c r="L74" s="168">
        <v>50</v>
      </c>
      <c r="M74" s="170">
        <v>0</v>
      </c>
      <c r="N74" s="163">
        <v>0</v>
      </c>
      <c r="O74" s="162">
        <v>21</v>
      </c>
      <c r="P74" s="168">
        <v>29</v>
      </c>
      <c r="Q74" s="170">
        <v>0</v>
      </c>
      <c r="R74" s="163">
        <v>0</v>
      </c>
      <c r="S74" s="93">
        <v>10</v>
      </c>
      <c r="T74" s="121">
        <v>19</v>
      </c>
      <c r="U74" s="91">
        <v>0</v>
      </c>
      <c r="V74" s="93">
        <v>0</v>
      </c>
      <c r="W74" s="90">
        <f t="shared" si="140"/>
        <v>31</v>
      </c>
      <c r="X74" s="121">
        <f t="shared" si="141"/>
        <v>19</v>
      </c>
      <c r="Y74" s="91">
        <f t="shared" si="142"/>
        <v>0</v>
      </c>
      <c r="Z74" s="92">
        <f t="shared" si="143"/>
        <v>0</v>
      </c>
      <c r="AA74" s="198"/>
      <c r="AB74" s="199"/>
      <c r="AC74" s="199"/>
      <c r="AD74" s="193"/>
      <c r="AE74" s="212"/>
      <c r="AF74" s="199"/>
      <c r="AG74" s="199"/>
      <c r="AH74" s="193"/>
    </row>
    <row r="75" spans="1:34" x14ac:dyDescent="0.3">
      <c r="A75" s="55">
        <v>73</v>
      </c>
      <c r="B75" s="55" t="s">
        <v>30</v>
      </c>
      <c r="C75" s="55">
        <v>500</v>
      </c>
      <c r="D75" s="55">
        <v>1</v>
      </c>
      <c r="E75" s="55" t="s">
        <v>27</v>
      </c>
      <c r="F75" s="55" t="s">
        <v>28</v>
      </c>
      <c r="G75" s="159">
        <v>0</v>
      </c>
      <c r="H75" s="167">
        <v>50</v>
      </c>
      <c r="I75" s="169">
        <v>0</v>
      </c>
      <c r="J75" s="1">
        <v>0</v>
      </c>
      <c r="K75" s="159">
        <v>8</v>
      </c>
      <c r="L75" s="167">
        <v>42</v>
      </c>
      <c r="M75" s="169">
        <v>0</v>
      </c>
      <c r="N75" s="160">
        <v>0</v>
      </c>
      <c r="O75" s="1">
        <v>0</v>
      </c>
      <c r="P75" s="167">
        <v>42</v>
      </c>
      <c r="Q75" s="169">
        <v>0</v>
      </c>
      <c r="R75" s="160">
        <v>0</v>
      </c>
      <c r="S75" s="1">
        <v>1</v>
      </c>
      <c r="T75" s="4">
        <v>41</v>
      </c>
      <c r="U75" s="82">
        <v>0</v>
      </c>
      <c r="V75" s="1">
        <v>0</v>
      </c>
      <c r="W75" s="85">
        <f t="shared" si="140"/>
        <v>9</v>
      </c>
      <c r="X75" s="4">
        <f t="shared" si="141"/>
        <v>41</v>
      </c>
      <c r="Y75" s="82">
        <f t="shared" si="142"/>
        <v>0</v>
      </c>
      <c r="Z75" s="86">
        <f t="shared" si="143"/>
        <v>0</v>
      </c>
      <c r="AA75" s="194">
        <f t="shared" ref="AA75" si="157">(W75+W76)</f>
        <v>13</v>
      </c>
      <c r="AB75" s="178">
        <f t="shared" ref="AB75" si="158">(X75+X76)</f>
        <v>87</v>
      </c>
      <c r="AC75" s="178">
        <f t="shared" ref="AC75" si="159">(Y75+Y76)</f>
        <v>0</v>
      </c>
      <c r="AD75" s="192">
        <f t="shared" ref="AD75" si="160">(Z75+Z76)</f>
        <v>0</v>
      </c>
      <c r="AE75" s="210">
        <f t="shared" ref="AE75:AH75" si="161">(AA75+AA77+AA79)/3</f>
        <v>15</v>
      </c>
      <c r="AF75" s="178">
        <f t="shared" si="161"/>
        <v>85.333333333333329</v>
      </c>
      <c r="AG75" s="178">
        <f t="shared" si="161"/>
        <v>3.3333333333333335</v>
      </c>
      <c r="AH75" s="192">
        <f t="shared" si="161"/>
        <v>0.66666666666666663</v>
      </c>
    </row>
    <row r="76" spans="1:34" x14ac:dyDescent="0.3">
      <c r="A76" s="55">
        <v>74</v>
      </c>
      <c r="B76" s="55" t="s">
        <v>30</v>
      </c>
      <c r="C76" s="55">
        <v>500</v>
      </c>
      <c r="D76" s="55">
        <v>1</v>
      </c>
      <c r="E76" s="55" t="s">
        <v>27</v>
      </c>
      <c r="F76" s="55" t="s">
        <v>28</v>
      </c>
      <c r="G76" s="159">
        <v>0</v>
      </c>
      <c r="H76" s="167">
        <v>50</v>
      </c>
      <c r="I76" s="169">
        <v>0</v>
      </c>
      <c r="J76" s="1">
        <v>0</v>
      </c>
      <c r="K76" s="159">
        <v>3</v>
      </c>
      <c r="L76" s="167">
        <v>47</v>
      </c>
      <c r="M76" s="169">
        <v>0</v>
      </c>
      <c r="N76" s="160">
        <v>0</v>
      </c>
      <c r="O76" s="1">
        <v>1</v>
      </c>
      <c r="P76" s="167">
        <v>46</v>
      </c>
      <c r="Q76" s="169">
        <v>0</v>
      </c>
      <c r="R76" s="160">
        <v>0</v>
      </c>
      <c r="S76" s="1">
        <v>0</v>
      </c>
      <c r="T76" s="4">
        <v>46</v>
      </c>
      <c r="U76" s="82">
        <v>0</v>
      </c>
      <c r="V76" s="1">
        <v>0</v>
      </c>
      <c r="W76" s="85">
        <f t="shared" si="140"/>
        <v>4</v>
      </c>
      <c r="X76" s="4">
        <f t="shared" si="141"/>
        <v>46</v>
      </c>
      <c r="Y76" s="82">
        <f t="shared" si="142"/>
        <v>0</v>
      </c>
      <c r="Z76" s="86">
        <f t="shared" si="143"/>
        <v>0</v>
      </c>
      <c r="AA76" s="191"/>
      <c r="AB76" s="178"/>
      <c r="AC76" s="178"/>
      <c r="AD76" s="192"/>
      <c r="AE76" s="210"/>
      <c r="AF76" s="178"/>
      <c r="AG76" s="178"/>
      <c r="AH76" s="192"/>
    </row>
    <row r="77" spans="1:34" x14ac:dyDescent="0.3">
      <c r="A77" s="55">
        <v>75</v>
      </c>
      <c r="B77" s="55" t="s">
        <v>30</v>
      </c>
      <c r="C77" s="55">
        <v>500</v>
      </c>
      <c r="D77" s="55">
        <v>2</v>
      </c>
      <c r="E77" s="55" t="s">
        <v>27</v>
      </c>
      <c r="F77" s="55" t="s">
        <v>28</v>
      </c>
      <c r="G77" s="159">
        <v>0</v>
      </c>
      <c r="H77" s="167">
        <v>50</v>
      </c>
      <c r="I77" s="169">
        <v>0</v>
      </c>
      <c r="J77" s="1">
        <v>0</v>
      </c>
      <c r="K77" s="159">
        <v>8</v>
      </c>
      <c r="L77" s="167">
        <v>42</v>
      </c>
      <c r="M77" s="169">
        <v>0</v>
      </c>
      <c r="N77" s="160">
        <v>0</v>
      </c>
      <c r="O77" s="1">
        <v>1</v>
      </c>
      <c r="P77" s="167">
        <v>41</v>
      </c>
      <c r="Q77" s="169">
        <v>0</v>
      </c>
      <c r="R77" s="160">
        <v>0</v>
      </c>
      <c r="S77" s="1">
        <v>1</v>
      </c>
      <c r="T77" s="4">
        <v>40</v>
      </c>
      <c r="U77" s="82">
        <v>0</v>
      </c>
      <c r="V77" s="1">
        <v>0</v>
      </c>
      <c r="W77" s="85">
        <f t="shared" si="140"/>
        <v>10</v>
      </c>
      <c r="X77" s="4">
        <f t="shared" si="141"/>
        <v>40</v>
      </c>
      <c r="Y77" s="82">
        <f t="shared" si="142"/>
        <v>0</v>
      </c>
      <c r="Z77" s="86">
        <f t="shared" si="143"/>
        <v>0</v>
      </c>
      <c r="AA77" s="191">
        <f t="shared" ref="AA77" si="162">(W77+W78)</f>
        <v>20</v>
      </c>
      <c r="AB77" s="178">
        <f t="shared" ref="AB77" si="163">(X77+X78)</f>
        <v>79</v>
      </c>
      <c r="AC77" s="178">
        <f t="shared" ref="AC77" si="164">(Y77+Y78)</f>
        <v>10</v>
      </c>
      <c r="AD77" s="192">
        <f t="shared" ref="AD77" si="165">(Z77+Z78)</f>
        <v>0</v>
      </c>
      <c r="AE77" s="210"/>
      <c r="AF77" s="178"/>
      <c r="AG77" s="178"/>
      <c r="AH77" s="192"/>
    </row>
    <row r="78" spans="1:34" x14ac:dyDescent="0.3">
      <c r="A78" s="55">
        <v>76</v>
      </c>
      <c r="B78" s="55" t="s">
        <v>30</v>
      </c>
      <c r="C78" s="55">
        <v>500</v>
      </c>
      <c r="D78" s="55">
        <v>2</v>
      </c>
      <c r="E78" s="55" t="s">
        <v>27</v>
      </c>
      <c r="F78" s="55" t="s">
        <v>28</v>
      </c>
      <c r="G78" s="159">
        <v>0</v>
      </c>
      <c r="H78" s="167">
        <v>49</v>
      </c>
      <c r="I78" s="169">
        <v>0</v>
      </c>
      <c r="J78" s="1">
        <v>0</v>
      </c>
      <c r="K78" s="159">
        <v>3</v>
      </c>
      <c r="L78" s="167">
        <v>46</v>
      </c>
      <c r="M78" s="169">
        <v>0</v>
      </c>
      <c r="N78" s="160">
        <v>0</v>
      </c>
      <c r="O78" s="1">
        <v>7</v>
      </c>
      <c r="P78" s="167">
        <v>39</v>
      </c>
      <c r="Q78" s="169">
        <v>1</v>
      </c>
      <c r="R78" s="160">
        <v>0</v>
      </c>
      <c r="S78" s="1">
        <v>0</v>
      </c>
      <c r="T78" s="4">
        <v>39</v>
      </c>
      <c r="U78" s="82">
        <v>9</v>
      </c>
      <c r="V78" s="1">
        <v>0</v>
      </c>
      <c r="W78" s="85">
        <f t="shared" si="140"/>
        <v>10</v>
      </c>
      <c r="X78" s="4">
        <f t="shared" si="141"/>
        <v>39</v>
      </c>
      <c r="Y78" s="82">
        <f t="shared" si="142"/>
        <v>10</v>
      </c>
      <c r="Z78" s="86">
        <f t="shared" si="143"/>
        <v>0</v>
      </c>
      <c r="AA78" s="191"/>
      <c r="AB78" s="178"/>
      <c r="AC78" s="178"/>
      <c r="AD78" s="192"/>
      <c r="AE78" s="210"/>
      <c r="AF78" s="178"/>
      <c r="AG78" s="178"/>
      <c r="AH78" s="192"/>
    </row>
    <row r="79" spans="1:34" x14ac:dyDescent="0.3">
      <c r="A79" s="55">
        <v>77</v>
      </c>
      <c r="B79" s="55" t="s">
        <v>30</v>
      </c>
      <c r="C79" s="55">
        <v>500</v>
      </c>
      <c r="D79" s="55">
        <v>3</v>
      </c>
      <c r="E79" s="55" t="s">
        <v>27</v>
      </c>
      <c r="F79" s="55" t="s">
        <v>28</v>
      </c>
      <c r="G79" s="159">
        <v>0</v>
      </c>
      <c r="H79" s="167">
        <v>49</v>
      </c>
      <c r="I79" s="169">
        <v>0</v>
      </c>
      <c r="J79" s="1">
        <v>0</v>
      </c>
      <c r="K79" s="159">
        <v>3</v>
      </c>
      <c r="L79" s="167">
        <v>47</v>
      </c>
      <c r="M79" s="169">
        <v>0</v>
      </c>
      <c r="N79" s="160">
        <v>0</v>
      </c>
      <c r="O79" s="1">
        <v>1</v>
      </c>
      <c r="P79" s="167">
        <v>46</v>
      </c>
      <c r="Q79" s="169">
        <v>0</v>
      </c>
      <c r="R79" s="160">
        <v>0</v>
      </c>
      <c r="S79" s="1">
        <v>0</v>
      </c>
      <c r="T79" s="4">
        <v>47</v>
      </c>
      <c r="U79" s="82">
        <v>0</v>
      </c>
      <c r="V79" s="1">
        <v>1</v>
      </c>
      <c r="W79" s="85">
        <f t="shared" si="140"/>
        <v>4</v>
      </c>
      <c r="X79" s="4">
        <f t="shared" si="141"/>
        <v>47</v>
      </c>
      <c r="Y79" s="82">
        <f t="shared" si="142"/>
        <v>0</v>
      </c>
      <c r="Z79" s="86">
        <f t="shared" si="143"/>
        <v>1</v>
      </c>
      <c r="AA79" s="191">
        <f t="shared" ref="AA79" si="166">(W79+W80)</f>
        <v>12</v>
      </c>
      <c r="AB79" s="178">
        <f t="shared" ref="AB79" si="167">(X79+X80)</f>
        <v>90</v>
      </c>
      <c r="AC79" s="178">
        <f t="shared" ref="AC79" si="168">(Y79+Y80)</f>
        <v>0</v>
      </c>
      <c r="AD79" s="192">
        <f t="shared" ref="AD79" si="169">(Z79+Z80)</f>
        <v>2</v>
      </c>
      <c r="AE79" s="210"/>
      <c r="AF79" s="178"/>
      <c r="AG79" s="178"/>
      <c r="AH79" s="192"/>
    </row>
    <row r="80" spans="1:34" x14ac:dyDescent="0.3">
      <c r="A80" s="108">
        <v>78</v>
      </c>
      <c r="B80" s="108" t="s">
        <v>30</v>
      </c>
      <c r="C80" s="108">
        <v>500</v>
      </c>
      <c r="D80" s="108">
        <v>3</v>
      </c>
      <c r="E80" s="108" t="s">
        <v>27</v>
      </c>
      <c r="F80" s="108" t="s">
        <v>28</v>
      </c>
      <c r="G80" s="165">
        <v>1</v>
      </c>
      <c r="H80" s="158">
        <v>49</v>
      </c>
      <c r="I80" s="164">
        <v>0</v>
      </c>
      <c r="J80" s="157">
        <v>0</v>
      </c>
      <c r="K80" s="165">
        <v>5</v>
      </c>
      <c r="L80" s="158">
        <v>45</v>
      </c>
      <c r="M80" s="164">
        <v>0</v>
      </c>
      <c r="N80" s="166">
        <v>0</v>
      </c>
      <c r="O80" s="157">
        <v>2</v>
      </c>
      <c r="P80" s="158">
        <v>43</v>
      </c>
      <c r="Q80" s="164">
        <v>0</v>
      </c>
      <c r="R80" s="166">
        <v>0</v>
      </c>
      <c r="S80" s="17">
        <v>0</v>
      </c>
      <c r="T80" s="9">
        <v>43</v>
      </c>
      <c r="U80" s="83">
        <v>0</v>
      </c>
      <c r="V80" s="17">
        <v>1</v>
      </c>
      <c r="W80" s="118">
        <f t="shared" si="140"/>
        <v>8</v>
      </c>
      <c r="X80" s="9">
        <f t="shared" si="141"/>
        <v>43</v>
      </c>
      <c r="Y80" s="83">
        <f t="shared" si="142"/>
        <v>0</v>
      </c>
      <c r="Z80" s="119">
        <f t="shared" si="143"/>
        <v>1</v>
      </c>
      <c r="AA80" s="195"/>
      <c r="AB80" s="179"/>
      <c r="AC80" s="179"/>
      <c r="AD80" s="196"/>
      <c r="AE80" s="211"/>
      <c r="AF80" s="179"/>
      <c r="AG80" s="179"/>
      <c r="AH80" s="196"/>
    </row>
    <row r="81" spans="1:34" x14ac:dyDescent="0.3">
      <c r="A81" s="55">
        <v>79</v>
      </c>
      <c r="B81" s="55" t="s">
        <v>30</v>
      </c>
      <c r="C81" s="55">
        <v>500</v>
      </c>
      <c r="D81" s="55">
        <v>1</v>
      </c>
      <c r="E81" s="55" t="s">
        <v>27</v>
      </c>
      <c r="F81" s="55" t="s">
        <v>29</v>
      </c>
      <c r="G81" s="159">
        <v>0</v>
      </c>
      <c r="H81" s="167">
        <v>50</v>
      </c>
      <c r="I81" s="169">
        <v>0</v>
      </c>
      <c r="J81" s="1">
        <v>0</v>
      </c>
      <c r="K81" s="159">
        <v>0</v>
      </c>
      <c r="L81" s="167">
        <v>50</v>
      </c>
      <c r="M81" s="169">
        <v>0</v>
      </c>
      <c r="N81" s="160">
        <v>0</v>
      </c>
      <c r="O81" s="1">
        <v>3</v>
      </c>
      <c r="P81" s="167">
        <v>47</v>
      </c>
      <c r="Q81" s="169">
        <v>0</v>
      </c>
      <c r="R81" s="160">
        <v>0</v>
      </c>
      <c r="S81" s="1">
        <v>4</v>
      </c>
      <c r="T81" s="4">
        <v>43</v>
      </c>
      <c r="U81" s="82">
        <v>0</v>
      </c>
      <c r="V81" s="1">
        <v>0</v>
      </c>
      <c r="W81" s="85">
        <f t="shared" si="140"/>
        <v>7</v>
      </c>
      <c r="X81" s="4">
        <f t="shared" si="141"/>
        <v>43</v>
      </c>
      <c r="Y81" s="82">
        <f t="shared" si="142"/>
        <v>0</v>
      </c>
      <c r="Z81" s="86">
        <f t="shared" si="143"/>
        <v>0</v>
      </c>
      <c r="AA81" s="197">
        <f t="shared" ref="AA81" si="170">(W81+W82)</f>
        <v>21</v>
      </c>
      <c r="AB81" s="177">
        <f t="shared" ref="AB81" si="171">(X81+X82)</f>
        <v>79</v>
      </c>
      <c r="AC81" s="177">
        <f t="shared" ref="AC81" si="172">(Y81+Y82)</f>
        <v>0</v>
      </c>
      <c r="AD81" s="201">
        <f t="shared" ref="AD81" si="173">(Z81+Z82)</f>
        <v>0</v>
      </c>
      <c r="AE81" s="209">
        <f t="shared" ref="AE81:AH81" si="174">(AA81+AA83+AA85)/3</f>
        <v>15.333333333333334</v>
      </c>
      <c r="AF81" s="177">
        <f t="shared" si="174"/>
        <v>84.666666666666671</v>
      </c>
      <c r="AG81" s="177">
        <f t="shared" si="174"/>
        <v>0.33333333333333331</v>
      </c>
      <c r="AH81" s="201">
        <f t="shared" si="174"/>
        <v>0</v>
      </c>
    </row>
    <row r="82" spans="1:34" x14ac:dyDescent="0.3">
      <c r="A82" s="55">
        <v>80</v>
      </c>
      <c r="B82" s="55" t="s">
        <v>30</v>
      </c>
      <c r="C82" s="55">
        <v>500</v>
      </c>
      <c r="D82" s="55">
        <v>1</v>
      </c>
      <c r="E82" s="55" t="s">
        <v>27</v>
      </c>
      <c r="F82" s="55" t="s">
        <v>29</v>
      </c>
      <c r="G82" s="159">
        <v>0</v>
      </c>
      <c r="H82" s="167">
        <v>50</v>
      </c>
      <c r="I82" s="169">
        <v>0</v>
      </c>
      <c r="J82" s="1">
        <v>0</v>
      </c>
      <c r="K82" s="159">
        <v>0</v>
      </c>
      <c r="L82" s="167">
        <v>50</v>
      </c>
      <c r="M82" s="169">
        <v>0</v>
      </c>
      <c r="N82" s="160">
        <v>0</v>
      </c>
      <c r="O82" s="1">
        <v>6</v>
      </c>
      <c r="P82" s="167">
        <v>44</v>
      </c>
      <c r="Q82" s="169">
        <v>0</v>
      </c>
      <c r="R82" s="160">
        <v>0</v>
      </c>
      <c r="S82" s="1">
        <v>8</v>
      </c>
      <c r="T82" s="4">
        <v>36</v>
      </c>
      <c r="U82" s="82">
        <v>0</v>
      </c>
      <c r="V82" s="1">
        <v>0</v>
      </c>
      <c r="W82" s="85">
        <f t="shared" si="140"/>
        <v>14</v>
      </c>
      <c r="X82" s="4">
        <f t="shared" si="141"/>
        <v>36</v>
      </c>
      <c r="Y82" s="82">
        <f t="shared" si="142"/>
        <v>0</v>
      </c>
      <c r="Z82" s="86">
        <f t="shared" si="143"/>
        <v>0</v>
      </c>
      <c r="AA82" s="191"/>
      <c r="AB82" s="178"/>
      <c r="AC82" s="178"/>
      <c r="AD82" s="192"/>
      <c r="AE82" s="210"/>
      <c r="AF82" s="178"/>
      <c r="AG82" s="178"/>
      <c r="AH82" s="192"/>
    </row>
    <row r="83" spans="1:34" x14ac:dyDescent="0.3">
      <c r="A83" s="55">
        <v>81</v>
      </c>
      <c r="B83" s="55" t="s">
        <v>30</v>
      </c>
      <c r="C83" s="55">
        <v>500</v>
      </c>
      <c r="D83" s="55">
        <v>2</v>
      </c>
      <c r="E83" s="55" t="s">
        <v>27</v>
      </c>
      <c r="F83" s="55" t="s">
        <v>29</v>
      </c>
      <c r="G83" s="159">
        <v>0</v>
      </c>
      <c r="H83" s="167">
        <v>50</v>
      </c>
      <c r="I83" s="169">
        <v>0</v>
      </c>
      <c r="J83" s="1">
        <v>0</v>
      </c>
      <c r="K83" s="159">
        <v>0</v>
      </c>
      <c r="L83" s="167">
        <v>50</v>
      </c>
      <c r="M83" s="169">
        <v>0</v>
      </c>
      <c r="N83" s="160">
        <v>0</v>
      </c>
      <c r="O83" s="1">
        <v>1</v>
      </c>
      <c r="P83" s="167">
        <v>49</v>
      </c>
      <c r="Q83" s="169">
        <v>0</v>
      </c>
      <c r="R83" s="160">
        <v>0</v>
      </c>
      <c r="S83" s="1">
        <v>4</v>
      </c>
      <c r="T83" s="4">
        <v>45</v>
      </c>
      <c r="U83" s="82">
        <v>0</v>
      </c>
      <c r="V83" s="1">
        <v>0</v>
      </c>
      <c r="W83" s="85">
        <f t="shared" si="140"/>
        <v>5</v>
      </c>
      <c r="X83" s="4">
        <f t="shared" si="141"/>
        <v>45</v>
      </c>
      <c r="Y83" s="82">
        <f t="shared" si="142"/>
        <v>0</v>
      </c>
      <c r="Z83" s="86">
        <f t="shared" si="143"/>
        <v>0</v>
      </c>
      <c r="AA83" s="191">
        <f t="shared" ref="AA83" si="175">(W83+W84)</f>
        <v>13</v>
      </c>
      <c r="AB83" s="178">
        <f t="shared" ref="AB83" si="176">(X83+X84)</f>
        <v>87</v>
      </c>
      <c r="AC83" s="178">
        <f t="shared" ref="AC83" si="177">(Y83+Y84)</f>
        <v>0</v>
      </c>
      <c r="AD83" s="192">
        <f t="shared" ref="AD83" si="178">(Z83+Z84)</f>
        <v>0</v>
      </c>
      <c r="AE83" s="210"/>
      <c r="AF83" s="178"/>
      <c r="AG83" s="178"/>
      <c r="AH83" s="192"/>
    </row>
    <row r="84" spans="1:34" x14ac:dyDescent="0.3">
      <c r="A84" s="55">
        <v>82</v>
      </c>
      <c r="B84" s="55" t="s">
        <v>30</v>
      </c>
      <c r="C84" s="55">
        <v>500</v>
      </c>
      <c r="D84" s="55">
        <v>2</v>
      </c>
      <c r="E84" s="55" t="s">
        <v>27</v>
      </c>
      <c r="F84" s="55" t="s">
        <v>29</v>
      </c>
      <c r="G84" s="159">
        <v>0</v>
      </c>
      <c r="H84" s="167">
        <v>50</v>
      </c>
      <c r="I84" s="169">
        <v>0</v>
      </c>
      <c r="J84" s="1">
        <v>0</v>
      </c>
      <c r="K84" s="159">
        <v>0</v>
      </c>
      <c r="L84" s="167">
        <v>50</v>
      </c>
      <c r="M84" s="169">
        <v>0</v>
      </c>
      <c r="N84" s="160">
        <v>0</v>
      </c>
      <c r="O84" s="1">
        <v>4</v>
      </c>
      <c r="P84" s="167">
        <v>46</v>
      </c>
      <c r="Q84" s="169">
        <v>0</v>
      </c>
      <c r="R84" s="160">
        <v>0</v>
      </c>
      <c r="S84" s="1">
        <v>4</v>
      </c>
      <c r="T84" s="4">
        <v>42</v>
      </c>
      <c r="U84" s="82">
        <v>0</v>
      </c>
      <c r="V84" s="1">
        <v>0</v>
      </c>
      <c r="W84" s="85">
        <f t="shared" si="140"/>
        <v>8</v>
      </c>
      <c r="X84" s="4">
        <f t="shared" si="141"/>
        <v>42</v>
      </c>
      <c r="Y84" s="82">
        <f t="shared" si="142"/>
        <v>0</v>
      </c>
      <c r="Z84" s="86">
        <f t="shared" si="143"/>
        <v>0</v>
      </c>
      <c r="AA84" s="191"/>
      <c r="AB84" s="178"/>
      <c r="AC84" s="178"/>
      <c r="AD84" s="192"/>
      <c r="AE84" s="210"/>
      <c r="AF84" s="178"/>
      <c r="AG84" s="178"/>
      <c r="AH84" s="192"/>
    </row>
    <row r="85" spans="1:34" x14ac:dyDescent="0.3">
      <c r="A85" s="55">
        <v>83</v>
      </c>
      <c r="B85" s="55" t="s">
        <v>30</v>
      </c>
      <c r="C85" s="55">
        <v>500</v>
      </c>
      <c r="D85" s="55">
        <v>3</v>
      </c>
      <c r="E85" s="55" t="s">
        <v>27</v>
      </c>
      <c r="F85" s="55" t="s">
        <v>29</v>
      </c>
      <c r="G85" s="159">
        <v>0</v>
      </c>
      <c r="H85" s="167">
        <v>50</v>
      </c>
      <c r="I85" s="169">
        <v>0</v>
      </c>
      <c r="J85" s="1">
        <v>0</v>
      </c>
      <c r="K85" s="159">
        <v>0</v>
      </c>
      <c r="L85" s="167">
        <v>50</v>
      </c>
      <c r="M85" s="169">
        <v>0</v>
      </c>
      <c r="N85" s="160">
        <v>0</v>
      </c>
      <c r="O85" s="1">
        <v>1</v>
      </c>
      <c r="P85" s="167">
        <v>49</v>
      </c>
      <c r="Q85" s="169">
        <v>0</v>
      </c>
      <c r="R85" s="160">
        <v>0</v>
      </c>
      <c r="S85" s="1">
        <v>4</v>
      </c>
      <c r="T85" s="4">
        <v>45</v>
      </c>
      <c r="U85" s="82">
        <v>0</v>
      </c>
      <c r="V85" s="1">
        <v>0</v>
      </c>
      <c r="W85" s="85">
        <f t="shared" si="140"/>
        <v>5</v>
      </c>
      <c r="X85" s="4">
        <f t="shared" si="141"/>
        <v>45</v>
      </c>
      <c r="Y85" s="82">
        <f t="shared" si="142"/>
        <v>0</v>
      </c>
      <c r="Z85" s="86">
        <f t="shared" si="143"/>
        <v>0</v>
      </c>
      <c r="AA85" s="191">
        <f t="shared" ref="AA85" si="179">(W85+W86)</f>
        <v>12</v>
      </c>
      <c r="AB85" s="178">
        <f t="shared" ref="AB85" si="180">(X85+X86)</f>
        <v>88</v>
      </c>
      <c r="AC85" s="178">
        <f t="shared" ref="AC85" si="181">(Y85+Y86)</f>
        <v>1</v>
      </c>
      <c r="AD85" s="192">
        <f t="shared" ref="AD85" si="182">(Z85+Z86)</f>
        <v>0</v>
      </c>
      <c r="AE85" s="210"/>
      <c r="AF85" s="178"/>
      <c r="AG85" s="178"/>
      <c r="AH85" s="192"/>
    </row>
    <row r="86" spans="1:34" x14ac:dyDescent="0.3">
      <c r="A86" s="125">
        <v>84</v>
      </c>
      <c r="B86" s="125" t="s">
        <v>30</v>
      </c>
      <c r="C86" s="125">
        <v>500</v>
      </c>
      <c r="D86" s="125">
        <v>3</v>
      </c>
      <c r="E86" s="125" t="s">
        <v>27</v>
      </c>
      <c r="F86" s="125" t="s">
        <v>29</v>
      </c>
      <c r="G86" s="161">
        <v>0</v>
      </c>
      <c r="H86" s="168">
        <v>50</v>
      </c>
      <c r="I86" s="170">
        <v>0</v>
      </c>
      <c r="J86" s="162">
        <v>0</v>
      </c>
      <c r="K86" s="161">
        <v>0</v>
      </c>
      <c r="L86" s="168">
        <v>50</v>
      </c>
      <c r="M86" s="170">
        <v>0</v>
      </c>
      <c r="N86" s="163">
        <v>0</v>
      </c>
      <c r="O86" s="162">
        <v>4</v>
      </c>
      <c r="P86" s="168">
        <v>46</v>
      </c>
      <c r="Q86" s="170">
        <v>0</v>
      </c>
      <c r="R86" s="163">
        <v>0</v>
      </c>
      <c r="S86" s="93">
        <v>3</v>
      </c>
      <c r="T86" s="121">
        <v>43</v>
      </c>
      <c r="U86" s="91">
        <v>1</v>
      </c>
      <c r="V86" s="93">
        <v>0</v>
      </c>
      <c r="W86" s="90">
        <f t="shared" si="140"/>
        <v>7</v>
      </c>
      <c r="X86" s="121">
        <f t="shared" si="141"/>
        <v>43</v>
      </c>
      <c r="Y86" s="91">
        <f t="shared" si="142"/>
        <v>1</v>
      </c>
      <c r="Z86" s="92">
        <f t="shared" si="143"/>
        <v>0</v>
      </c>
      <c r="AA86" s="198"/>
      <c r="AB86" s="199"/>
      <c r="AC86" s="199"/>
      <c r="AD86" s="193"/>
      <c r="AE86" s="212"/>
      <c r="AF86" s="199"/>
      <c r="AG86" s="199"/>
      <c r="AH86" s="193"/>
    </row>
    <row r="87" spans="1:34" x14ac:dyDescent="0.3">
      <c r="A87" s="56">
        <v>85</v>
      </c>
      <c r="B87" s="56" t="s">
        <v>30</v>
      </c>
      <c r="C87" s="56">
        <v>550</v>
      </c>
      <c r="D87" s="56">
        <v>1</v>
      </c>
      <c r="E87" s="56" t="s">
        <v>27</v>
      </c>
      <c r="F87" s="56" t="s">
        <v>28</v>
      </c>
      <c r="G87" s="159">
        <v>0</v>
      </c>
      <c r="H87" s="167">
        <v>50</v>
      </c>
      <c r="I87" s="169">
        <v>0</v>
      </c>
      <c r="J87" s="1">
        <v>0</v>
      </c>
      <c r="K87" s="159">
        <v>2</v>
      </c>
      <c r="L87" s="167">
        <v>48</v>
      </c>
      <c r="M87" s="169">
        <v>0</v>
      </c>
      <c r="N87" s="160">
        <v>0</v>
      </c>
      <c r="O87" s="1">
        <v>0</v>
      </c>
      <c r="P87" s="167">
        <v>48</v>
      </c>
      <c r="Q87" s="169">
        <v>0</v>
      </c>
      <c r="R87" s="160">
        <v>0</v>
      </c>
      <c r="S87" s="1">
        <v>0</v>
      </c>
      <c r="T87" s="4">
        <v>48</v>
      </c>
      <c r="U87" s="82">
        <v>0</v>
      </c>
      <c r="V87" s="1">
        <v>0</v>
      </c>
      <c r="W87" s="85">
        <f t="shared" si="140"/>
        <v>2</v>
      </c>
      <c r="X87" s="4">
        <f t="shared" si="141"/>
        <v>48</v>
      </c>
      <c r="Y87" s="82">
        <f t="shared" si="142"/>
        <v>0</v>
      </c>
      <c r="Z87" s="86">
        <f t="shared" si="143"/>
        <v>0</v>
      </c>
      <c r="AA87" s="194">
        <f t="shared" ref="AA87" si="183">(W87+W88)</f>
        <v>8</v>
      </c>
      <c r="AB87" s="178">
        <f t="shared" ref="AB87" si="184">(X87+X88)</f>
        <v>92</v>
      </c>
      <c r="AC87" s="178">
        <f t="shared" ref="AC87" si="185">(Y87+Y88)</f>
        <v>0</v>
      </c>
      <c r="AD87" s="192">
        <f t="shared" ref="AD87" si="186">(Z87+Z88)</f>
        <v>0</v>
      </c>
      <c r="AE87" s="210">
        <f t="shared" ref="AE87:AH87" si="187">(AA87+AA89+AA91)/3</f>
        <v>5.666666666666667</v>
      </c>
      <c r="AF87" s="178">
        <f t="shared" si="187"/>
        <v>94.333333333333329</v>
      </c>
      <c r="AG87" s="178">
        <f t="shared" si="187"/>
        <v>0</v>
      </c>
      <c r="AH87" s="192">
        <f t="shared" si="187"/>
        <v>3</v>
      </c>
    </row>
    <row r="88" spans="1:34" x14ac:dyDescent="0.3">
      <c r="A88" s="56">
        <v>86</v>
      </c>
      <c r="B88" s="56" t="s">
        <v>30</v>
      </c>
      <c r="C88" s="56">
        <v>550</v>
      </c>
      <c r="D88" s="56">
        <v>1</v>
      </c>
      <c r="E88" s="56" t="s">
        <v>27</v>
      </c>
      <c r="F88" s="56" t="s">
        <v>28</v>
      </c>
      <c r="G88" s="159">
        <v>0</v>
      </c>
      <c r="H88" s="167">
        <v>50</v>
      </c>
      <c r="I88" s="169">
        <v>0</v>
      </c>
      <c r="J88" s="1">
        <v>0</v>
      </c>
      <c r="K88" s="159">
        <v>5</v>
      </c>
      <c r="L88" s="167">
        <v>45</v>
      </c>
      <c r="M88" s="169">
        <v>0</v>
      </c>
      <c r="N88" s="160">
        <v>0</v>
      </c>
      <c r="O88" s="1">
        <v>1</v>
      </c>
      <c r="P88" s="167">
        <v>44</v>
      </c>
      <c r="Q88" s="169">
        <v>0</v>
      </c>
      <c r="R88" s="160">
        <v>0</v>
      </c>
      <c r="S88" s="1">
        <v>0</v>
      </c>
      <c r="T88" s="4">
        <v>44</v>
      </c>
      <c r="U88" s="82">
        <v>0</v>
      </c>
      <c r="V88" s="1">
        <v>0</v>
      </c>
      <c r="W88" s="85">
        <f t="shared" si="140"/>
        <v>6</v>
      </c>
      <c r="X88" s="4">
        <f t="shared" si="141"/>
        <v>44</v>
      </c>
      <c r="Y88" s="82">
        <f t="shared" si="142"/>
        <v>0</v>
      </c>
      <c r="Z88" s="86">
        <f t="shared" si="143"/>
        <v>0</v>
      </c>
      <c r="AA88" s="191"/>
      <c r="AB88" s="178"/>
      <c r="AC88" s="178"/>
      <c r="AD88" s="192"/>
      <c r="AE88" s="210"/>
      <c r="AF88" s="178"/>
      <c r="AG88" s="178"/>
      <c r="AH88" s="192"/>
    </row>
    <row r="89" spans="1:34" x14ac:dyDescent="0.3">
      <c r="A89" s="56">
        <v>87</v>
      </c>
      <c r="B89" s="56" t="s">
        <v>30</v>
      </c>
      <c r="C89" s="56">
        <v>550</v>
      </c>
      <c r="D89" s="56">
        <v>2</v>
      </c>
      <c r="E89" s="56" t="s">
        <v>27</v>
      </c>
      <c r="F89" s="56" t="s">
        <v>28</v>
      </c>
      <c r="G89" s="159">
        <v>0</v>
      </c>
      <c r="H89" s="167">
        <v>50</v>
      </c>
      <c r="I89" s="169">
        <v>0</v>
      </c>
      <c r="J89" s="1">
        <v>0</v>
      </c>
      <c r="K89" s="159">
        <v>4</v>
      </c>
      <c r="L89" s="167">
        <v>46</v>
      </c>
      <c r="M89" s="169">
        <v>0</v>
      </c>
      <c r="N89" s="160">
        <v>0</v>
      </c>
      <c r="O89" s="1">
        <v>0</v>
      </c>
      <c r="P89" s="167">
        <v>46</v>
      </c>
      <c r="Q89" s="169">
        <v>0</v>
      </c>
      <c r="R89" s="160">
        <v>0</v>
      </c>
      <c r="S89" s="1">
        <v>0</v>
      </c>
      <c r="T89" s="4">
        <v>46</v>
      </c>
      <c r="U89" s="82">
        <v>0</v>
      </c>
      <c r="V89" s="1">
        <v>0</v>
      </c>
      <c r="W89" s="85">
        <f t="shared" si="140"/>
        <v>4</v>
      </c>
      <c r="X89" s="4">
        <f t="shared" si="141"/>
        <v>46</v>
      </c>
      <c r="Y89" s="82">
        <f t="shared" si="142"/>
        <v>0</v>
      </c>
      <c r="Z89" s="86">
        <f t="shared" si="143"/>
        <v>0</v>
      </c>
      <c r="AA89" s="191">
        <f t="shared" ref="AA89" si="188">(W89+W90)</f>
        <v>6</v>
      </c>
      <c r="AB89" s="178">
        <f t="shared" ref="AB89" si="189">(X89+X90)</f>
        <v>94</v>
      </c>
      <c r="AC89" s="178">
        <f t="shared" ref="AC89" si="190">(Y89+Y90)</f>
        <v>0</v>
      </c>
      <c r="AD89" s="192">
        <f t="shared" ref="AD89" si="191">(Z89+Z90)</f>
        <v>5</v>
      </c>
      <c r="AE89" s="210"/>
      <c r="AF89" s="178"/>
      <c r="AG89" s="178"/>
      <c r="AH89" s="192"/>
    </row>
    <row r="90" spans="1:34" x14ac:dyDescent="0.3">
      <c r="A90" s="56">
        <v>88</v>
      </c>
      <c r="B90" s="56" t="s">
        <v>30</v>
      </c>
      <c r="C90" s="56">
        <v>550</v>
      </c>
      <c r="D90" s="56">
        <v>2</v>
      </c>
      <c r="E90" s="56" t="s">
        <v>27</v>
      </c>
      <c r="F90" s="56" t="s">
        <v>28</v>
      </c>
      <c r="G90" s="159">
        <v>0</v>
      </c>
      <c r="H90" s="167">
        <v>50</v>
      </c>
      <c r="I90" s="169">
        <v>0</v>
      </c>
      <c r="J90" s="1">
        <v>0</v>
      </c>
      <c r="K90" s="159">
        <v>2</v>
      </c>
      <c r="L90" s="167">
        <v>48</v>
      </c>
      <c r="M90" s="169">
        <v>0</v>
      </c>
      <c r="N90" s="160">
        <v>0</v>
      </c>
      <c r="O90" s="1">
        <v>0</v>
      </c>
      <c r="P90" s="167">
        <v>48</v>
      </c>
      <c r="Q90" s="169">
        <v>0</v>
      </c>
      <c r="R90" s="160">
        <v>2</v>
      </c>
      <c r="S90" s="1">
        <v>0</v>
      </c>
      <c r="T90" s="4">
        <v>48</v>
      </c>
      <c r="U90" s="82">
        <v>0</v>
      </c>
      <c r="V90" s="1">
        <v>3</v>
      </c>
      <c r="W90" s="85">
        <f t="shared" si="140"/>
        <v>2</v>
      </c>
      <c r="X90" s="4">
        <f t="shared" si="141"/>
        <v>48</v>
      </c>
      <c r="Y90" s="82">
        <f t="shared" si="142"/>
        <v>0</v>
      </c>
      <c r="Z90" s="86">
        <f t="shared" si="143"/>
        <v>5</v>
      </c>
      <c r="AA90" s="191"/>
      <c r="AB90" s="178"/>
      <c r="AC90" s="178"/>
      <c r="AD90" s="192"/>
      <c r="AE90" s="210"/>
      <c r="AF90" s="178"/>
      <c r="AG90" s="178"/>
      <c r="AH90" s="192"/>
    </row>
    <row r="91" spans="1:34" x14ac:dyDescent="0.3">
      <c r="A91" s="56">
        <v>89</v>
      </c>
      <c r="B91" s="56" t="s">
        <v>30</v>
      </c>
      <c r="C91" s="56">
        <v>550</v>
      </c>
      <c r="D91" s="56">
        <v>3</v>
      </c>
      <c r="E91" s="56" t="s">
        <v>27</v>
      </c>
      <c r="F91" s="56" t="s">
        <v>28</v>
      </c>
      <c r="G91" s="159">
        <v>0</v>
      </c>
      <c r="H91" s="167">
        <v>50</v>
      </c>
      <c r="I91" s="169">
        <v>0</v>
      </c>
      <c r="J91" s="1">
        <v>0</v>
      </c>
      <c r="K91" s="159">
        <v>1</v>
      </c>
      <c r="L91" s="167">
        <v>49</v>
      </c>
      <c r="M91" s="169">
        <v>0</v>
      </c>
      <c r="N91" s="160">
        <v>0</v>
      </c>
      <c r="O91" s="1">
        <v>0</v>
      </c>
      <c r="P91" s="167">
        <v>49</v>
      </c>
      <c r="Q91" s="169">
        <v>0</v>
      </c>
      <c r="R91" s="160">
        <v>0</v>
      </c>
      <c r="S91" s="1">
        <v>0</v>
      </c>
      <c r="T91" s="4">
        <v>49</v>
      </c>
      <c r="U91" s="82">
        <v>0</v>
      </c>
      <c r="V91" s="1">
        <v>3</v>
      </c>
      <c r="W91" s="85">
        <f t="shared" si="140"/>
        <v>1</v>
      </c>
      <c r="X91" s="4">
        <f t="shared" si="141"/>
        <v>49</v>
      </c>
      <c r="Y91" s="82">
        <f t="shared" si="142"/>
        <v>0</v>
      </c>
      <c r="Z91" s="86">
        <f t="shared" si="143"/>
        <v>3</v>
      </c>
      <c r="AA91" s="191">
        <f t="shared" ref="AA91" si="192">(W91+W92)</f>
        <v>3</v>
      </c>
      <c r="AB91" s="178">
        <f t="shared" ref="AB91" si="193">(X91+X92)</f>
        <v>97</v>
      </c>
      <c r="AC91" s="178">
        <f t="shared" ref="AC91" si="194">(Y91+Y92)</f>
        <v>0</v>
      </c>
      <c r="AD91" s="192">
        <f t="shared" ref="AD91" si="195">(Z91+Z92)</f>
        <v>4</v>
      </c>
      <c r="AE91" s="210"/>
      <c r="AF91" s="178"/>
      <c r="AG91" s="178"/>
      <c r="AH91" s="192"/>
    </row>
    <row r="92" spans="1:34" x14ac:dyDescent="0.3">
      <c r="A92" s="109">
        <v>90</v>
      </c>
      <c r="B92" s="109" t="s">
        <v>30</v>
      </c>
      <c r="C92" s="109">
        <v>550</v>
      </c>
      <c r="D92" s="109">
        <v>3</v>
      </c>
      <c r="E92" s="109" t="s">
        <v>27</v>
      </c>
      <c r="F92" s="109" t="s">
        <v>28</v>
      </c>
      <c r="G92" s="165">
        <v>0</v>
      </c>
      <c r="H92" s="158">
        <v>50</v>
      </c>
      <c r="I92" s="164">
        <v>0</v>
      </c>
      <c r="J92" s="157">
        <v>0</v>
      </c>
      <c r="K92" s="165">
        <v>2</v>
      </c>
      <c r="L92" s="158">
        <v>48</v>
      </c>
      <c r="M92" s="164">
        <v>0</v>
      </c>
      <c r="N92" s="166">
        <v>1</v>
      </c>
      <c r="O92" s="157">
        <v>0</v>
      </c>
      <c r="P92" s="158">
        <v>48</v>
      </c>
      <c r="Q92" s="164">
        <v>0</v>
      </c>
      <c r="R92" s="166">
        <v>0</v>
      </c>
      <c r="S92" s="17">
        <v>0</v>
      </c>
      <c r="T92" s="9">
        <v>48</v>
      </c>
      <c r="U92" s="83">
        <v>0</v>
      </c>
      <c r="V92" s="17">
        <v>0</v>
      </c>
      <c r="W92" s="118">
        <f t="shared" si="140"/>
        <v>2</v>
      </c>
      <c r="X92" s="9">
        <f t="shared" si="141"/>
        <v>48</v>
      </c>
      <c r="Y92" s="83">
        <f t="shared" si="142"/>
        <v>0</v>
      </c>
      <c r="Z92" s="119">
        <f t="shared" si="143"/>
        <v>1</v>
      </c>
      <c r="AA92" s="195"/>
      <c r="AB92" s="179"/>
      <c r="AC92" s="179"/>
      <c r="AD92" s="196"/>
      <c r="AE92" s="211"/>
      <c r="AF92" s="179"/>
      <c r="AG92" s="179"/>
      <c r="AH92" s="196"/>
    </row>
    <row r="93" spans="1:34" x14ac:dyDescent="0.3">
      <c r="A93" s="56">
        <v>91</v>
      </c>
      <c r="B93" s="56" t="s">
        <v>30</v>
      </c>
      <c r="C93" s="56">
        <v>550</v>
      </c>
      <c r="D93" s="56">
        <v>1</v>
      </c>
      <c r="E93" s="56" t="s">
        <v>27</v>
      </c>
      <c r="F93" s="56" t="s">
        <v>29</v>
      </c>
      <c r="G93" s="159">
        <v>0</v>
      </c>
      <c r="H93" s="167">
        <v>50</v>
      </c>
      <c r="I93" s="169">
        <v>0</v>
      </c>
      <c r="J93" s="1">
        <v>0</v>
      </c>
      <c r="K93" s="159">
        <v>0</v>
      </c>
      <c r="L93" s="167">
        <v>50</v>
      </c>
      <c r="M93" s="169">
        <v>0</v>
      </c>
      <c r="N93" s="160">
        <v>0</v>
      </c>
      <c r="O93" s="1">
        <v>0</v>
      </c>
      <c r="P93" s="167">
        <v>50</v>
      </c>
      <c r="Q93" s="169">
        <v>0</v>
      </c>
      <c r="R93" s="160">
        <v>0</v>
      </c>
      <c r="S93" s="1">
        <v>0</v>
      </c>
      <c r="T93" s="4">
        <v>50</v>
      </c>
      <c r="U93" s="82">
        <v>0</v>
      </c>
      <c r="V93" s="1">
        <v>0</v>
      </c>
      <c r="W93" s="85">
        <f t="shared" si="140"/>
        <v>0</v>
      </c>
      <c r="X93" s="4">
        <f t="shared" si="141"/>
        <v>50</v>
      </c>
      <c r="Y93" s="82">
        <f t="shared" si="142"/>
        <v>0</v>
      </c>
      <c r="Z93" s="86">
        <f t="shared" si="143"/>
        <v>0</v>
      </c>
      <c r="AA93" s="197">
        <f t="shared" ref="AA93" si="196">(W93+W94)</f>
        <v>0</v>
      </c>
      <c r="AB93" s="177">
        <f t="shared" ref="AB93" si="197">(X93+X94)</f>
        <v>100</v>
      </c>
      <c r="AC93" s="177">
        <f t="shared" ref="AC93" si="198">(Y93+Y94)</f>
        <v>0</v>
      </c>
      <c r="AD93" s="201">
        <f t="shared" ref="AD93" si="199">(Z93+Z94)</f>
        <v>0</v>
      </c>
      <c r="AE93" s="209">
        <f t="shared" ref="AE93:AH93" si="200">(AA93+AA95+AA97)/3</f>
        <v>6</v>
      </c>
      <c r="AF93" s="177">
        <f t="shared" si="200"/>
        <v>94</v>
      </c>
      <c r="AG93" s="177">
        <f t="shared" si="200"/>
        <v>0.66666666666666663</v>
      </c>
      <c r="AH93" s="201">
        <f t="shared" si="200"/>
        <v>0</v>
      </c>
    </row>
    <row r="94" spans="1:34" x14ac:dyDescent="0.3">
      <c r="A94" s="56">
        <v>92</v>
      </c>
      <c r="B94" s="56" t="s">
        <v>30</v>
      </c>
      <c r="C94" s="56">
        <v>550</v>
      </c>
      <c r="D94" s="56">
        <v>1</v>
      </c>
      <c r="E94" s="56" t="s">
        <v>27</v>
      </c>
      <c r="F94" s="56" t="s">
        <v>29</v>
      </c>
      <c r="G94" s="159">
        <v>0</v>
      </c>
      <c r="H94" s="167">
        <v>50</v>
      </c>
      <c r="I94" s="169">
        <v>0</v>
      </c>
      <c r="J94" s="1">
        <v>0</v>
      </c>
      <c r="K94" s="159">
        <v>0</v>
      </c>
      <c r="L94" s="167">
        <v>50</v>
      </c>
      <c r="M94" s="169">
        <v>0</v>
      </c>
      <c r="N94" s="160">
        <v>0</v>
      </c>
      <c r="O94" s="1">
        <v>0</v>
      </c>
      <c r="P94" s="167">
        <v>50</v>
      </c>
      <c r="Q94" s="169">
        <v>0</v>
      </c>
      <c r="R94" s="160">
        <v>0</v>
      </c>
      <c r="S94" s="1">
        <v>0</v>
      </c>
      <c r="T94" s="4">
        <v>50</v>
      </c>
      <c r="U94" s="82">
        <v>0</v>
      </c>
      <c r="V94" s="1">
        <v>0</v>
      </c>
      <c r="W94" s="85">
        <f t="shared" si="140"/>
        <v>0</v>
      </c>
      <c r="X94" s="4">
        <f t="shared" si="141"/>
        <v>50</v>
      </c>
      <c r="Y94" s="82">
        <f t="shared" si="142"/>
        <v>0</v>
      </c>
      <c r="Z94" s="86">
        <f t="shared" si="143"/>
        <v>0</v>
      </c>
      <c r="AA94" s="191"/>
      <c r="AB94" s="178"/>
      <c r="AC94" s="178"/>
      <c r="AD94" s="192"/>
      <c r="AE94" s="210"/>
      <c r="AF94" s="178"/>
      <c r="AG94" s="178"/>
      <c r="AH94" s="192"/>
    </row>
    <row r="95" spans="1:34" x14ac:dyDescent="0.3">
      <c r="A95" s="56">
        <v>93</v>
      </c>
      <c r="B95" s="56" t="s">
        <v>30</v>
      </c>
      <c r="C95" s="56">
        <v>550</v>
      </c>
      <c r="D95" s="56">
        <v>2</v>
      </c>
      <c r="E95" s="56" t="s">
        <v>27</v>
      </c>
      <c r="F95" s="56" t="s">
        <v>29</v>
      </c>
      <c r="G95" s="159">
        <v>0</v>
      </c>
      <c r="H95" s="167">
        <v>50</v>
      </c>
      <c r="I95" s="169">
        <v>0</v>
      </c>
      <c r="J95" s="1">
        <v>0</v>
      </c>
      <c r="K95" s="159">
        <v>0</v>
      </c>
      <c r="L95" s="167">
        <v>50</v>
      </c>
      <c r="M95" s="169">
        <v>0</v>
      </c>
      <c r="N95" s="160">
        <v>0</v>
      </c>
      <c r="O95" s="1">
        <v>0</v>
      </c>
      <c r="P95" s="167">
        <v>50</v>
      </c>
      <c r="Q95" s="169">
        <v>0</v>
      </c>
      <c r="R95" s="160">
        <v>0</v>
      </c>
      <c r="S95" s="1">
        <v>3</v>
      </c>
      <c r="T95" s="4">
        <v>47</v>
      </c>
      <c r="U95" s="82">
        <v>0</v>
      </c>
      <c r="V95" s="1">
        <v>0</v>
      </c>
      <c r="W95" s="85">
        <f t="shared" si="140"/>
        <v>3</v>
      </c>
      <c r="X95" s="4">
        <f t="shared" si="141"/>
        <v>47</v>
      </c>
      <c r="Y95" s="82">
        <f t="shared" si="142"/>
        <v>0</v>
      </c>
      <c r="Z95" s="86">
        <f t="shared" si="143"/>
        <v>0</v>
      </c>
      <c r="AA95" s="191">
        <f t="shared" ref="AA95" si="201">(W95+W96)</f>
        <v>6</v>
      </c>
      <c r="AB95" s="178">
        <f t="shared" ref="AB95" si="202">(X95+X96)</f>
        <v>94</v>
      </c>
      <c r="AC95" s="178">
        <f t="shared" ref="AC95" si="203">(Y95+Y96)</f>
        <v>2</v>
      </c>
      <c r="AD95" s="192">
        <f t="shared" ref="AD95" si="204">(Z95+Z96)</f>
        <v>0</v>
      </c>
      <c r="AE95" s="210"/>
      <c r="AF95" s="178"/>
      <c r="AG95" s="178"/>
      <c r="AH95" s="192"/>
    </row>
    <row r="96" spans="1:34" x14ac:dyDescent="0.3">
      <c r="A96" s="56">
        <v>94</v>
      </c>
      <c r="B96" s="56" t="s">
        <v>30</v>
      </c>
      <c r="C96" s="56">
        <v>550</v>
      </c>
      <c r="D96" s="56">
        <v>2</v>
      </c>
      <c r="E96" s="56" t="s">
        <v>27</v>
      </c>
      <c r="F96" s="56" t="s">
        <v>29</v>
      </c>
      <c r="G96" s="159">
        <v>0</v>
      </c>
      <c r="H96" s="167">
        <v>50</v>
      </c>
      <c r="I96" s="169">
        <v>0</v>
      </c>
      <c r="J96" s="1">
        <v>0</v>
      </c>
      <c r="K96" s="159">
        <v>0</v>
      </c>
      <c r="L96" s="167">
        <v>50</v>
      </c>
      <c r="M96" s="169">
        <v>0</v>
      </c>
      <c r="N96" s="160">
        <v>0</v>
      </c>
      <c r="O96" s="1">
        <v>3</v>
      </c>
      <c r="P96" s="167">
        <v>47</v>
      </c>
      <c r="Q96" s="169">
        <v>2</v>
      </c>
      <c r="R96" s="160">
        <v>0</v>
      </c>
      <c r="S96" s="1">
        <v>0</v>
      </c>
      <c r="T96" s="4">
        <v>47</v>
      </c>
      <c r="U96" s="82">
        <v>0</v>
      </c>
      <c r="V96" s="1">
        <v>0</v>
      </c>
      <c r="W96" s="85">
        <f t="shared" si="140"/>
        <v>3</v>
      </c>
      <c r="X96" s="4">
        <f t="shared" si="141"/>
        <v>47</v>
      </c>
      <c r="Y96" s="82">
        <f t="shared" si="142"/>
        <v>2</v>
      </c>
      <c r="Z96" s="86">
        <f t="shared" si="143"/>
        <v>0</v>
      </c>
      <c r="AA96" s="191"/>
      <c r="AB96" s="178"/>
      <c r="AC96" s="178"/>
      <c r="AD96" s="192"/>
      <c r="AE96" s="210"/>
      <c r="AF96" s="178"/>
      <c r="AG96" s="178"/>
      <c r="AH96" s="192"/>
    </row>
    <row r="97" spans="1:34" x14ac:dyDescent="0.3">
      <c r="A97" s="56">
        <v>95</v>
      </c>
      <c r="B97" s="56" t="s">
        <v>30</v>
      </c>
      <c r="C97" s="56">
        <v>550</v>
      </c>
      <c r="D97" s="56">
        <v>3</v>
      </c>
      <c r="E97" s="56" t="s">
        <v>27</v>
      </c>
      <c r="F97" s="56" t="s">
        <v>29</v>
      </c>
      <c r="G97" s="159">
        <v>0</v>
      </c>
      <c r="H97" s="167">
        <v>50</v>
      </c>
      <c r="I97" s="169">
        <v>0</v>
      </c>
      <c r="J97" s="1">
        <v>0</v>
      </c>
      <c r="K97" s="159">
        <v>0</v>
      </c>
      <c r="L97" s="167">
        <v>50</v>
      </c>
      <c r="M97" s="169">
        <v>0</v>
      </c>
      <c r="N97" s="160">
        <v>0</v>
      </c>
      <c r="O97" s="1">
        <v>3</v>
      </c>
      <c r="P97" s="167">
        <v>47</v>
      </c>
      <c r="Q97" s="169">
        <v>0</v>
      </c>
      <c r="R97" s="160">
        <v>0</v>
      </c>
      <c r="S97" s="1">
        <v>5</v>
      </c>
      <c r="T97" s="4">
        <v>42</v>
      </c>
      <c r="U97" s="82">
        <v>0</v>
      </c>
      <c r="V97" s="1">
        <v>0</v>
      </c>
      <c r="W97" s="85">
        <f t="shared" si="140"/>
        <v>8</v>
      </c>
      <c r="X97" s="4">
        <f t="shared" si="141"/>
        <v>42</v>
      </c>
      <c r="Y97" s="82">
        <f t="shared" si="142"/>
        <v>0</v>
      </c>
      <c r="Z97" s="86">
        <f t="shared" si="143"/>
        <v>0</v>
      </c>
      <c r="AA97" s="191">
        <f t="shared" ref="AA97" si="205">(W97+W98)</f>
        <v>12</v>
      </c>
      <c r="AB97" s="178">
        <f t="shared" ref="AB97" si="206">(X97+X98)</f>
        <v>88</v>
      </c>
      <c r="AC97" s="178">
        <f t="shared" ref="AC97" si="207">(Y97+Y98)</f>
        <v>0</v>
      </c>
      <c r="AD97" s="192">
        <f t="shared" ref="AD97" si="208">(Z97+Z98)</f>
        <v>0</v>
      </c>
      <c r="AE97" s="210"/>
      <c r="AF97" s="178"/>
      <c r="AG97" s="178"/>
      <c r="AH97" s="192"/>
    </row>
    <row r="98" spans="1:34" x14ac:dyDescent="0.3">
      <c r="A98" s="96">
        <v>96</v>
      </c>
      <c r="B98" s="96" t="s">
        <v>30</v>
      </c>
      <c r="C98" s="96">
        <v>550</v>
      </c>
      <c r="D98" s="96">
        <v>3</v>
      </c>
      <c r="E98" s="96" t="s">
        <v>27</v>
      </c>
      <c r="F98" s="96" t="s">
        <v>29</v>
      </c>
      <c r="G98" s="161">
        <v>0</v>
      </c>
      <c r="H98" s="168">
        <v>50</v>
      </c>
      <c r="I98" s="170">
        <v>0</v>
      </c>
      <c r="J98" s="162">
        <v>0</v>
      </c>
      <c r="K98" s="161">
        <v>0</v>
      </c>
      <c r="L98" s="168">
        <v>50</v>
      </c>
      <c r="M98" s="170">
        <v>0</v>
      </c>
      <c r="N98" s="163">
        <v>0</v>
      </c>
      <c r="O98" s="162">
        <v>4</v>
      </c>
      <c r="P98" s="168">
        <v>46</v>
      </c>
      <c r="Q98" s="170">
        <v>0</v>
      </c>
      <c r="R98" s="163">
        <v>0</v>
      </c>
      <c r="S98" s="93">
        <v>0</v>
      </c>
      <c r="T98" s="121">
        <v>46</v>
      </c>
      <c r="U98" s="91">
        <v>0</v>
      </c>
      <c r="V98" s="93">
        <v>0</v>
      </c>
      <c r="W98" s="90">
        <f t="shared" si="140"/>
        <v>4</v>
      </c>
      <c r="X98" s="121">
        <f t="shared" si="141"/>
        <v>46</v>
      </c>
      <c r="Y98" s="91">
        <f t="shared" si="142"/>
        <v>0</v>
      </c>
      <c r="Z98" s="92">
        <f t="shared" si="143"/>
        <v>0</v>
      </c>
      <c r="AA98" s="198"/>
      <c r="AB98" s="199"/>
      <c r="AC98" s="199"/>
      <c r="AD98" s="193"/>
      <c r="AE98" s="212"/>
      <c r="AF98" s="199"/>
      <c r="AG98" s="199"/>
      <c r="AH98" s="193"/>
    </row>
    <row r="99" spans="1:34" x14ac:dyDescent="0.3">
      <c r="A99" s="57">
        <v>97</v>
      </c>
      <c r="B99" s="57" t="s">
        <v>26</v>
      </c>
      <c r="C99" s="57">
        <v>0</v>
      </c>
      <c r="D99" s="57">
        <v>1</v>
      </c>
      <c r="E99" s="57" t="s">
        <v>31</v>
      </c>
      <c r="F99" s="57" t="s">
        <v>28</v>
      </c>
      <c r="G99" s="159">
        <v>39</v>
      </c>
      <c r="H99" s="167">
        <v>11</v>
      </c>
      <c r="I99" s="169">
        <v>0</v>
      </c>
      <c r="J99" s="1">
        <v>0</v>
      </c>
      <c r="K99" s="159">
        <v>3</v>
      </c>
      <c r="L99" s="167">
        <v>8</v>
      </c>
      <c r="M99" s="169">
        <v>0</v>
      </c>
      <c r="N99" s="160">
        <v>0</v>
      </c>
      <c r="O99" s="1">
        <v>0</v>
      </c>
      <c r="P99" s="167">
        <v>8</v>
      </c>
      <c r="Q99" s="169">
        <v>3</v>
      </c>
      <c r="R99" s="160">
        <v>0</v>
      </c>
      <c r="S99" s="1">
        <v>0</v>
      </c>
      <c r="T99" s="4">
        <v>8</v>
      </c>
      <c r="U99" s="82">
        <v>1</v>
      </c>
      <c r="V99" s="1">
        <v>0</v>
      </c>
      <c r="W99" s="85">
        <f t="shared" si="140"/>
        <v>42</v>
      </c>
      <c r="X99" s="4">
        <f t="shared" si="141"/>
        <v>8</v>
      </c>
      <c r="Y99" s="82">
        <f t="shared" si="142"/>
        <v>4</v>
      </c>
      <c r="Z99" s="86">
        <f t="shared" si="143"/>
        <v>0</v>
      </c>
      <c r="AA99" s="194">
        <f t="shared" ref="AA99" si="209">(W99+W100)</f>
        <v>88</v>
      </c>
      <c r="AB99" s="178">
        <f t="shared" ref="AB99" si="210">(X99+X100)</f>
        <v>12</v>
      </c>
      <c r="AC99" s="178">
        <f t="shared" ref="AC99" si="211">(Y99+Y100)</f>
        <v>7</v>
      </c>
      <c r="AD99" s="192">
        <f t="shared" ref="AD99" si="212">(Z99+Z100)</f>
        <v>0</v>
      </c>
      <c r="AE99" s="210">
        <f t="shared" ref="AE99:AH99" si="213">(AA99+AA101+AA103)/3</f>
        <v>89</v>
      </c>
      <c r="AF99" s="178">
        <f t="shared" si="213"/>
        <v>10.666666666666666</v>
      </c>
      <c r="AG99" s="178">
        <f t="shared" si="213"/>
        <v>6.666666666666667</v>
      </c>
      <c r="AH99" s="192">
        <f t="shared" si="213"/>
        <v>0.66666666666666663</v>
      </c>
    </row>
    <row r="100" spans="1:34" x14ac:dyDescent="0.3">
      <c r="A100" s="57">
        <v>98</v>
      </c>
      <c r="B100" s="57" t="s">
        <v>26</v>
      </c>
      <c r="C100" s="57">
        <v>0</v>
      </c>
      <c r="D100" s="57">
        <v>1</v>
      </c>
      <c r="E100" s="57" t="s">
        <v>31</v>
      </c>
      <c r="F100" s="57" t="s">
        <v>28</v>
      </c>
      <c r="G100" s="159">
        <v>30</v>
      </c>
      <c r="H100" s="167">
        <v>20</v>
      </c>
      <c r="I100" s="169">
        <v>0</v>
      </c>
      <c r="J100" s="1">
        <v>0</v>
      </c>
      <c r="K100" s="159">
        <v>16</v>
      </c>
      <c r="L100" s="167">
        <v>4</v>
      </c>
      <c r="M100" s="169">
        <v>0</v>
      </c>
      <c r="N100" s="160">
        <v>0</v>
      </c>
      <c r="O100" s="1">
        <v>0</v>
      </c>
      <c r="P100" s="167">
        <v>4</v>
      </c>
      <c r="Q100" s="169">
        <v>3</v>
      </c>
      <c r="R100" s="160">
        <v>0</v>
      </c>
      <c r="S100" s="1">
        <v>0</v>
      </c>
      <c r="T100" s="4">
        <v>4</v>
      </c>
      <c r="U100" s="82">
        <v>0</v>
      </c>
      <c r="V100" s="1">
        <v>0</v>
      </c>
      <c r="W100" s="85">
        <f t="shared" si="140"/>
        <v>46</v>
      </c>
      <c r="X100" s="4">
        <f t="shared" si="141"/>
        <v>4</v>
      </c>
      <c r="Y100" s="82">
        <f t="shared" si="142"/>
        <v>3</v>
      </c>
      <c r="Z100" s="86">
        <f t="shared" si="143"/>
        <v>0</v>
      </c>
      <c r="AA100" s="191"/>
      <c r="AB100" s="178"/>
      <c r="AC100" s="178"/>
      <c r="AD100" s="192"/>
      <c r="AE100" s="210"/>
      <c r="AF100" s="178"/>
      <c r="AG100" s="178"/>
      <c r="AH100" s="192"/>
    </row>
    <row r="101" spans="1:34" x14ac:dyDescent="0.3">
      <c r="A101" s="57">
        <v>99</v>
      </c>
      <c r="B101" s="57" t="s">
        <v>26</v>
      </c>
      <c r="C101" s="57">
        <v>0</v>
      </c>
      <c r="D101" s="57">
        <v>2</v>
      </c>
      <c r="E101" s="57" t="s">
        <v>31</v>
      </c>
      <c r="F101" s="57" t="s">
        <v>28</v>
      </c>
      <c r="G101" s="159">
        <v>40</v>
      </c>
      <c r="H101" s="167">
        <v>10</v>
      </c>
      <c r="I101" s="169">
        <v>0</v>
      </c>
      <c r="J101" s="1">
        <v>0</v>
      </c>
      <c r="K101" s="159">
        <v>3</v>
      </c>
      <c r="L101" s="167">
        <v>7</v>
      </c>
      <c r="M101" s="169">
        <v>1</v>
      </c>
      <c r="N101" s="160">
        <v>0</v>
      </c>
      <c r="O101" s="1">
        <v>0</v>
      </c>
      <c r="P101" s="167">
        <v>7</v>
      </c>
      <c r="Q101" s="169">
        <v>0</v>
      </c>
      <c r="R101" s="160">
        <v>0</v>
      </c>
      <c r="S101" s="1">
        <v>0</v>
      </c>
      <c r="T101" s="4">
        <v>7</v>
      </c>
      <c r="U101" s="82">
        <v>2</v>
      </c>
      <c r="V101" s="1">
        <v>0</v>
      </c>
      <c r="W101" s="85">
        <f t="shared" si="140"/>
        <v>43</v>
      </c>
      <c r="X101" s="4">
        <f t="shared" si="141"/>
        <v>7</v>
      </c>
      <c r="Y101" s="82">
        <f t="shared" si="142"/>
        <v>3</v>
      </c>
      <c r="Z101" s="86">
        <f t="shared" si="143"/>
        <v>0</v>
      </c>
      <c r="AA101" s="191">
        <f t="shared" ref="AA101" si="214">(W101+W102)</f>
        <v>87</v>
      </c>
      <c r="AB101" s="178">
        <f t="shared" ref="AB101" si="215">(X101+X102)</f>
        <v>12</v>
      </c>
      <c r="AC101" s="178">
        <f t="shared" ref="AC101" si="216">(Y101+Y102)</f>
        <v>7</v>
      </c>
      <c r="AD101" s="192">
        <f t="shared" ref="AD101" si="217">(Z101+Z102)</f>
        <v>1</v>
      </c>
      <c r="AE101" s="210"/>
      <c r="AF101" s="178"/>
      <c r="AG101" s="178"/>
      <c r="AH101" s="192"/>
    </row>
    <row r="102" spans="1:34" x14ac:dyDescent="0.3">
      <c r="A102" s="57">
        <v>100</v>
      </c>
      <c r="B102" s="57" t="s">
        <v>26</v>
      </c>
      <c r="C102" s="57">
        <v>0</v>
      </c>
      <c r="D102" s="57">
        <v>2</v>
      </c>
      <c r="E102" s="57" t="s">
        <v>31</v>
      </c>
      <c r="F102" s="57" t="s">
        <v>28</v>
      </c>
      <c r="G102" s="159">
        <v>30</v>
      </c>
      <c r="H102" s="167">
        <v>20</v>
      </c>
      <c r="I102" s="169">
        <v>0</v>
      </c>
      <c r="J102" s="1">
        <v>1</v>
      </c>
      <c r="K102" s="159">
        <v>14</v>
      </c>
      <c r="L102" s="167">
        <v>5</v>
      </c>
      <c r="M102" s="169">
        <v>0</v>
      </c>
      <c r="N102" s="160">
        <v>0</v>
      </c>
      <c r="O102" s="1">
        <v>0</v>
      </c>
      <c r="P102" s="167">
        <v>5</v>
      </c>
      <c r="Q102" s="169">
        <v>1</v>
      </c>
      <c r="R102" s="160">
        <v>0</v>
      </c>
      <c r="S102" s="1">
        <v>0</v>
      </c>
      <c r="T102" s="4">
        <v>5</v>
      </c>
      <c r="U102" s="82">
        <v>3</v>
      </c>
      <c r="V102" s="1">
        <v>0</v>
      </c>
      <c r="W102" s="85">
        <f t="shared" si="140"/>
        <v>44</v>
      </c>
      <c r="X102" s="4">
        <f t="shared" si="141"/>
        <v>5</v>
      </c>
      <c r="Y102" s="82">
        <f t="shared" si="142"/>
        <v>4</v>
      </c>
      <c r="Z102" s="86">
        <f t="shared" si="143"/>
        <v>1</v>
      </c>
      <c r="AA102" s="191"/>
      <c r="AB102" s="178"/>
      <c r="AC102" s="178"/>
      <c r="AD102" s="192"/>
      <c r="AE102" s="210"/>
      <c r="AF102" s="178"/>
      <c r="AG102" s="178"/>
      <c r="AH102" s="192"/>
    </row>
    <row r="103" spans="1:34" x14ac:dyDescent="0.3">
      <c r="A103" s="57">
        <v>101</v>
      </c>
      <c r="B103" s="57" t="s">
        <v>26</v>
      </c>
      <c r="C103" s="57">
        <v>0</v>
      </c>
      <c r="D103" s="57">
        <v>3</v>
      </c>
      <c r="E103" s="57" t="s">
        <v>31</v>
      </c>
      <c r="F103" s="57" t="s">
        <v>28</v>
      </c>
      <c r="G103" s="159">
        <v>33</v>
      </c>
      <c r="H103" s="167">
        <v>17</v>
      </c>
      <c r="I103" s="169">
        <v>0</v>
      </c>
      <c r="J103" s="1">
        <v>0</v>
      </c>
      <c r="K103" s="159">
        <v>13</v>
      </c>
      <c r="L103" s="167">
        <v>4</v>
      </c>
      <c r="M103" s="169">
        <v>0</v>
      </c>
      <c r="N103" s="160">
        <v>0</v>
      </c>
      <c r="O103" s="1">
        <v>1</v>
      </c>
      <c r="P103" s="167">
        <v>3</v>
      </c>
      <c r="Q103" s="169">
        <v>0</v>
      </c>
      <c r="R103" s="160">
        <v>0</v>
      </c>
      <c r="S103" s="1">
        <v>0</v>
      </c>
      <c r="T103" s="4">
        <v>3</v>
      </c>
      <c r="U103" s="82">
        <v>2</v>
      </c>
      <c r="V103" s="1">
        <v>0</v>
      </c>
      <c r="W103" s="85">
        <f t="shared" si="140"/>
        <v>47</v>
      </c>
      <c r="X103" s="4">
        <f t="shared" si="141"/>
        <v>3</v>
      </c>
      <c r="Y103" s="82">
        <f t="shared" si="142"/>
        <v>2</v>
      </c>
      <c r="Z103" s="86">
        <f t="shared" si="143"/>
        <v>0</v>
      </c>
      <c r="AA103" s="191">
        <f t="shared" ref="AA103" si="218">(W103+W104)</f>
        <v>92</v>
      </c>
      <c r="AB103" s="178">
        <f t="shared" ref="AB103" si="219">(X103+X104)</f>
        <v>8</v>
      </c>
      <c r="AC103" s="178">
        <f t="shared" ref="AC103" si="220">(Y103+Y104)</f>
        <v>6</v>
      </c>
      <c r="AD103" s="192">
        <f t="shared" ref="AD103" si="221">(Z103+Z104)</f>
        <v>1</v>
      </c>
      <c r="AE103" s="210"/>
      <c r="AF103" s="178"/>
      <c r="AG103" s="178"/>
      <c r="AH103" s="192"/>
    </row>
    <row r="104" spans="1:34" x14ac:dyDescent="0.3">
      <c r="A104" s="110">
        <v>102</v>
      </c>
      <c r="B104" s="110" t="s">
        <v>26</v>
      </c>
      <c r="C104" s="110">
        <v>0</v>
      </c>
      <c r="D104" s="110">
        <v>3</v>
      </c>
      <c r="E104" s="110" t="s">
        <v>31</v>
      </c>
      <c r="F104" s="110" t="s">
        <v>28</v>
      </c>
      <c r="G104" s="165">
        <v>32</v>
      </c>
      <c r="H104" s="158">
        <v>18</v>
      </c>
      <c r="I104" s="164">
        <v>0</v>
      </c>
      <c r="J104" s="157">
        <v>1</v>
      </c>
      <c r="K104" s="165">
        <v>13</v>
      </c>
      <c r="L104" s="158">
        <v>5</v>
      </c>
      <c r="M104" s="164">
        <v>0</v>
      </c>
      <c r="N104" s="166">
        <v>0</v>
      </c>
      <c r="O104" s="157">
        <v>0</v>
      </c>
      <c r="P104" s="158">
        <v>5</v>
      </c>
      <c r="Q104" s="164">
        <v>2</v>
      </c>
      <c r="R104" s="166">
        <v>0</v>
      </c>
      <c r="S104" s="17">
        <v>0</v>
      </c>
      <c r="T104" s="9">
        <v>5</v>
      </c>
      <c r="U104" s="83">
        <v>2</v>
      </c>
      <c r="V104" s="17">
        <v>0</v>
      </c>
      <c r="W104" s="118">
        <f t="shared" si="140"/>
        <v>45</v>
      </c>
      <c r="X104" s="9">
        <f t="shared" si="141"/>
        <v>5</v>
      </c>
      <c r="Y104" s="83">
        <f t="shared" si="142"/>
        <v>4</v>
      </c>
      <c r="Z104" s="119">
        <f t="shared" si="143"/>
        <v>1</v>
      </c>
      <c r="AA104" s="195"/>
      <c r="AB104" s="179"/>
      <c r="AC104" s="179"/>
      <c r="AD104" s="196"/>
      <c r="AE104" s="211"/>
      <c r="AF104" s="179"/>
      <c r="AG104" s="179"/>
      <c r="AH104" s="196"/>
    </row>
    <row r="105" spans="1:34" x14ac:dyDescent="0.3">
      <c r="A105" s="57">
        <v>103</v>
      </c>
      <c r="B105" s="57" t="s">
        <v>26</v>
      </c>
      <c r="C105" s="57">
        <v>0</v>
      </c>
      <c r="D105" s="57">
        <v>1</v>
      </c>
      <c r="E105" s="57" t="s">
        <v>31</v>
      </c>
      <c r="F105" s="57" t="s">
        <v>29</v>
      </c>
      <c r="G105" s="159">
        <v>0</v>
      </c>
      <c r="H105" s="167">
        <v>50</v>
      </c>
      <c r="I105" s="169">
        <v>0</v>
      </c>
      <c r="J105" s="1">
        <v>0</v>
      </c>
      <c r="K105" s="159">
        <v>15</v>
      </c>
      <c r="L105" s="167">
        <v>35</v>
      </c>
      <c r="M105" s="169">
        <v>0</v>
      </c>
      <c r="N105" s="160">
        <v>0</v>
      </c>
      <c r="O105" s="1">
        <v>16</v>
      </c>
      <c r="P105" s="167">
        <v>19</v>
      </c>
      <c r="Q105" s="169">
        <v>0</v>
      </c>
      <c r="R105" s="160">
        <v>0</v>
      </c>
      <c r="S105" s="1">
        <v>4</v>
      </c>
      <c r="T105" s="4">
        <v>15</v>
      </c>
      <c r="U105" s="82">
        <v>0</v>
      </c>
      <c r="V105" s="1">
        <v>0</v>
      </c>
      <c r="W105" s="85">
        <f t="shared" si="140"/>
        <v>35</v>
      </c>
      <c r="X105" s="4">
        <f t="shared" si="141"/>
        <v>15</v>
      </c>
      <c r="Y105" s="82">
        <f t="shared" si="142"/>
        <v>0</v>
      </c>
      <c r="Z105" s="86">
        <f t="shared" si="143"/>
        <v>0</v>
      </c>
      <c r="AA105" s="197">
        <f t="shared" ref="AA105" si="222">(W105+W106)</f>
        <v>75</v>
      </c>
      <c r="AB105" s="177">
        <f t="shared" ref="AB105" si="223">(X105+X106)</f>
        <v>25</v>
      </c>
      <c r="AC105" s="177">
        <f t="shared" ref="AC105" si="224">(Y105+Y106)</f>
        <v>1</v>
      </c>
      <c r="AD105" s="201">
        <f t="shared" ref="AD105" si="225">(Z105+Z106)</f>
        <v>1</v>
      </c>
      <c r="AE105" s="209">
        <f t="shared" ref="AE105:AH105" si="226">(AA105+AA107+AA109)/3</f>
        <v>78.666666666666671</v>
      </c>
      <c r="AF105" s="177">
        <f t="shared" si="226"/>
        <v>21.333333333333332</v>
      </c>
      <c r="AG105" s="177">
        <f t="shared" si="226"/>
        <v>1.3333333333333333</v>
      </c>
      <c r="AH105" s="201">
        <f t="shared" si="226"/>
        <v>2</v>
      </c>
    </row>
    <row r="106" spans="1:34" x14ac:dyDescent="0.3">
      <c r="A106" s="57">
        <v>104</v>
      </c>
      <c r="B106" s="57" t="s">
        <v>26</v>
      </c>
      <c r="C106" s="57">
        <v>0</v>
      </c>
      <c r="D106" s="57">
        <v>1</v>
      </c>
      <c r="E106" s="57" t="s">
        <v>31</v>
      </c>
      <c r="F106" s="57" t="s">
        <v>29</v>
      </c>
      <c r="G106" s="159">
        <v>0</v>
      </c>
      <c r="H106" s="167">
        <v>50</v>
      </c>
      <c r="I106" s="169">
        <v>0</v>
      </c>
      <c r="J106" s="1">
        <v>0</v>
      </c>
      <c r="K106" s="159">
        <v>20</v>
      </c>
      <c r="L106" s="167">
        <v>30</v>
      </c>
      <c r="M106" s="169">
        <v>0</v>
      </c>
      <c r="N106" s="160">
        <v>0</v>
      </c>
      <c r="O106" s="1">
        <v>19</v>
      </c>
      <c r="P106" s="167">
        <v>11</v>
      </c>
      <c r="Q106" s="169">
        <v>0</v>
      </c>
      <c r="R106" s="160">
        <v>0</v>
      </c>
      <c r="S106" s="1">
        <v>1</v>
      </c>
      <c r="T106" s="4">
        <v>10</v>
      </c>
      <c r="U106" s="82">
        <v>1</v>
      </c>
      <c r="V106" s="1">
        <v>1</v>
      </c>
      <c r="W106" s="85">
        <f t="shared" si="140"/>
        <v>40</v>
      </c>
      <c r="X106" s="4">
        <f t="shared" si="141"/>
        <v>10</v>
      </c>
      <c r="Y106" s="82">
        <f t="shared" si="142"/>
        <v>1</v>
      </c>
      <c r="Z106" s="86">
        <f t="shared" si="143"/>
        <v>1</v>
      </c>
      <c r="AA106" s="191"/>
      <c r="AB106" s="178"/>
      <c r="AC106" s="178"/>
      <c r="AD106" s="192"/>
      <c r="AE106" s="210"/>
      <c r="AF106" s="178"/>
      <c r="AG106" s="178"/>
      <c r="AH106" s="192"/>
    </row>
    <row r="107" spans="1:34" x14ac:dyDescent="0.3">
      <c r="A107" s="57">
        <v>105</v>
      </c>
      <c r="B107" s="57" t="s">
        <v>26</v>
      </c>
      <c r="C107" s="57">
        <v>0</v>
      </c>
      <c r="D107" s="57">
        <v>2</v>
      </c>
      <c r="E107" s="57" t="s">
        <v>31</v>
      </c>
      <c r="F107" s="57" t="s">
        <v>29</v>
      </c>
      <c r="G107" s="159">
        <v>0</v>
      </c>
      <c r="H107" s="167">
        <v>50</v>
      </c>
      <c r="I107" s="169">
        <v>0</v>
      </c>
      <c r="J107" s="1">
        <v>0</v>
      </c>
      <c r="K107" s="159">
        <v>25</v>
      </c>
      <c r="L107" s="167">
        <v>25</v>
      </c>
      <c r="M107" s="169">
        <v>0</v>
      </c>
      <c r="N107" s="160">
        <v>0</v>
      </c>
      <c r="O107" s="1">
        <v>16</v>
      </c>
      <c r="P107" s="167">
        <v>9</v>
      </c>
      <c r="Q107" s="169">
        <v>0</v>
      </c>
      <c r="R107" s="160">
        <v>0</v>
      </c>
      <c r="S107" s="1">
        <v>2</v>
      </c>
      <c r="T107" s="4">
        <v>7</v>
      </c>
      <c r="U107" s="82">
        <v>2</v>
      </c>
      <c r="V107" s="1">
        <v>0</v>
      </c>
      <c r="W107" s="85">
        <f t="shared" si="140"/>
        <v>43</v>
      </c>
      <c r="X107" s="4">
        <f t="shared" si="141"/>
        <v>7</v>
      </c>
      <c r="Y107" s="82">
        <f t="shared" si="142"/>
        <v>2</v>
      </c>
      <c r="Z107" s="86">
        <f t="shared" si="143"/>
        <v>0</v>
      </c>
      <c r="AA107" s="191">
        <f t="shared" ref="AA107" si="227">(W107+W108)</f>
        <v>87</v>
      </c>
      <c r="AB107" s="178">
        <f t="shared" ref="AB107" si="228">(X107+X108)</f>
        <v>13</v>
      </c>
      <c r="AC107" s="178">
        <f t="shared" ref="AC107" si="229">(Y107+Y108)</f>
        <v>3</v>
      </c>
      <c r="AD107" s="192">
        <f t="shared" ref="AD107" si="230">(Z107+Z108)</f>
        <v>0</v>
      </c>
      <c r="AE107" s="210"/>
      <c r="AF107" s="178"/>
      <c r="AG107" s="178"/>
      <c r="AH107" s="192"/>
    </row>
    <row r="108" spans="1:34" x14ac:dyDescent="0.3">
      <c r="A108" s="57">
        <v>106</v>
      </c>
      <c r="B108" s="57" t="s">
        <v>26</v>
      </c>
      <c r="C108" s="57">
        <v>0</v>
      </c>
      <c r="D108" s="57">
        <v>2</v>
      </c>
      <c r="E108" s="57" t="s">
        <v>31</v>
      </c>
      <c r="F108" s="57" t="s">
        <v>29</v>
      </c>
      <c r="G108" s="159">
        <v>0</v>
      </c>
      <c r="H108" s="167">
        <v>50</v>
      </c>
      <c r="I108" s="169">
        <v>0</v>
      </c>
      <c r="J108" s="1">
        <v>0</v>
      </c>
      <c r="K108" s="159">
        <v>36</v>
      </c>
      <c r="L108" s="167">
        <v>14</v>
      </c>
      <c r="M108" s="169">
        <v>0</v>
      </c>
      <c r="N108" s="160">
        <v>0</v>
      </c>
      <c r="O108" s="1">
        <v>6</v>
      </c>
      <c r="P108" s="167">
        <v>8</v>
      </c>
      <c r="Q108" s="169">
        <v>0</v>
      </c>
      <c r="R108" s="160">
        <v>0</v>
      </c>
      <c r="S108" s="1">
        <v>2</v>
      </c>
      <c r="T108" s="4">
        <v>6</v>
      </c>
      <c r="U108" s="82">
        <v>1</v>
      </c>
      <c r="V108" s="1">
        <v>0</v>
      </c>
      <c r="W108" s="85">
        <f t="shared" si="140"/>
        <v>44</v>
      </c>
      <c r="X108" s="4">
        <f t="shared" si="141"/>
        <v>6</v>
      </c>
      <c r="Y108" s="82">
        <f t="shared" si="142"/>
        <v>1</v>
      </c>
      <c r="Z108" s="86">
        <f t="shared" si="143"/>
        <v>0</v>
      </c>
      <c r="AA108" s="191"/>
      <c r="AB108" s="178"/>
      <c r="AC108" s="178"/>
      <c r="AD108" s="192"/>
      <c r="AE108" s="210"/>
      <c r="AF108" s="178"/>
      <c r="AG108" s="178"/>
      <c r="AH108" s="192"/>
    </row>
    <row r="109" spans="1:34" x14ac:dyDescent="0.3">
      <c r="A109" s="57">
        <v>107</v>
      </c>
      <c r="B109" s="57" t="s">
        <v>26</v>
      </c>
      <c r="C109" s="57">
        <v>0</v>
      </c>
      <c r="D109" s="57">
        <v>3</v>
      </c>
      <c r="E109" s="57" t="s">
        <v>31</v>
      </c>
      <c r="F109" s="57" t="s">
        <v>29</v>
      </c>
      <c r="G109" s="159">
        <v>0</v>
      </c>
      <c r="H109" s="167">
        <v>50</v>
      </c>
      <c r="I109" s="169">
        <v>0</v>
      </c>
      <c r="J109" s="1">
        <v>0</v>
      </c>
      <c r="K109" s="159">
        <v>24</v>
      </c>
      <c r="L109" s="167">
        <v>26</v>
      </c>
      <c r="M109" s="169">
        <v>0</v>
      </c>
      <c r="N109" s="160">
        <v>0</v>
      </c>
      <c r="O109" s="1">
        <v>9</v>
      </c>
      <c r="P109" s="167">
        <v>17</v>
      </c>
      <c r="Q109" s="169">
        <v>0</v>
      </c>
      <c r="R109" s="160">
        <v>2</v>
      </c>
      <c r="S109" s="1">
        <v>3</v>
      </c>
      <c r="T109" s="4">
        <v>14</v>
      </c>
      <c r="U109" s="82">
        <v>0</v>
      </c>
      <c r="V109" s="1">
        <v>3</v>
      </c>
      <c r="W109" s="85">
        <f t="shared" si="140"/>
        <v>36</v>
      </c>
      <c r="X109" s="4">
        <f t="shared" si="141"/>
        <v>14</v>
      </c>
      <c r="Y109" s="82">
        <f t="shared" si="142"/>
        <v>0</v>
      </c>
      <c r="Z109" s="86">
        <f t="shared" si="143"/>
        <v>5</v>
      </c>
      <c r="AA109" s="191">
        <f t="shared" ref="AA109" si="231">(W109+W110)</f>
        <v>74</v>
      </c>
      <c r="AB109" s="178">
        <f t="shared" ref="AB109" si="232">(X109+X110)</f>
        <v>26</v>
      </c>
      <c r="AC109" s="178">
        <f t="shared" ref="AC109" si="233">(Y109+Y110)</f>
        <v>0</v>
      </c>
      <c r="AD109" s="192">
        <f t="shared" ref="AD109" si="234">(Z109+Z110)</f>
        <v>5</v>
      </c>
      <c r="AE109" s="210"/>
      <c r="AF109" s="178"/>
      <c r="AG109" s="178"/>
      <c r="AH109" s="192"/>
    </row>
    <row r="110" spans="1:34" x14ac:dyDescent="0.3">
      <c r="A110" s="126">
        <v>108</v>
      </c>
      <c r="B110" s="126" t="s">
        <v>26</v>
      </c>
      <c r="C110" s="126">
        <v>0</v>
      </c>
      <c r="D110" s="126">
        <v>3</v>
      </c>
      <c r="E110" s="126" t="s">
        <v>31</v>
      </c>
      <c r="F110" s="126" t="s">
        <v>29</v>
      </c>
      <c r="G110" s="161">
        <v>0</v>
      </c>
      <c r="H110" s="168">
        <v>50</v>
      </c>
      <c r="I110" s="170">
        <v>0</v>
      </c>
      <c r="J110" s="162">
        <v>0</v>
      </c>
      <c r="K110" s="161">
        <v>25</v>
      </c>
      <c r="L110" s="168">
        <v>25</v>
      </c>
      <c r="M110" s="170">
        <v>0</v>
      </c>
      <c r="N110" s="163">
        <v>0</v>
      </c>
      <c r="O110" s="162">
        <v>11</v>
      </c>
      <c r="P110" s="168">
        <v>14</v>
      </c>
      <c r="Q110" s="170">
        <v>0</v>
      </c>
      <c r="R110" s="163">
        <v>0</v>
      </c>
      <c r="S110" s="93">
        <v>2</v>
      </c>
      <c r="T110" s="121">
        <v>12</v>
      </c>
      <c r="U110" s="91">
        <v>0</v>
      </c>
      <c r="V110" s="93">
        <v>0</v>
      </c>
      <c r="W110" s="90">
        <f t="shared" si="140"/>
        <v>38</v>
      </c>
      <c r="X110" s="121">
        <f t="shared" si="141"/>
        <v>12</v>
      </c>
      <c r="Y110" s="91">
        <f t="shared" si="142"/>
        <v>0</v>
      </c>
      <c r="Z110" s="92">
        <f t="shared" si="143"/>
        <v>0</v>
      </c>
      <c r="AA110" s="198"/>
      <c r="AB110" s="199"/>
      <c r="AC110" s="199"/>
      <c r="AD110" s="193"/>
      <c r="AE110" s="212"/>
      <c r="AF110" s="199"/>
      <c r="AG110" s="199"/>
      <c r="AH110" s="193"/>
    </row>
    <row r="111" spans="1:34" x14ac:dyDescent="0.3">
      <c r="A111" s="58">
        <v>109</v>
      </c>
      <c r="B111" s="58" t="s">
        <v>26</v>
      </c>
      <c r="C111" s="58">
        <v>750</v>
      </c>
      <c r="D111" s="58">
        <v>1</v>
      </c>
      <c r="E111" s="58" t="s">
        <v>31</v>
      </c>
      <c r="F111" s="58" t="s">
        <v>28</v>
      </c>
      <c r="G111" s="159">
        <v>1</v>
      </c>
      <c r="H111" s="167">
        <v>49</v>
      </c>
      <c r="I111" s="169">
        <v>2</v>
      </c>
      <c r="J111" s="1">
        <v>0</v>
      </c>
      <c r="K111" s="159">
        <v>17</v>
      </c>
      <c r="L111" s="167">
        <v>32</v>
      </c>
      <c r="M111" s="169">
        <v>2</v>
      </c>
      <c r="N111" s="160">
        <v>0</v>
      </c>
      <c r="O111" s="1">
        <v>16</v>
      </c>
      <c r="P111" s="167">
        <v>16</v>
      </c>
      <c r="Q111" s="169">
        <v>0</v>
      </c>
      <c r="R111" s="160">
        <v>0</v>
      </c>
      <c r="S111" s="1">
        <v>5</v>
      </c>
      <c r="T111" s="4">
        <v>11</v>
      </c>
      <c r="U111" s="82">
        <v>5</v>
      </c>
      <c r="V111" s="1">
        <v>0</v>
      </c>
      <c r="W111" s="85">
        <f t="shared" si="140"/>
        <v>39</v>
      </c>
      <c r="X111" s="4">
        <f t="shared" si="141"/>
        <v>11</v>
      </c>
      <c r="Y111" s="82">
        <f t="shared" si="142"/>
        <v>9</v>
      </c>
      <c r="Z111" s="86">
        <f t="shared" si="143"/>
        <v>0</v>
      </c>
      <c r="AA111" s="194">
        <f t="shared" ref="AA111" si="235">(W111+W112)</f>
        <v>79</v>
      </c>
      <c r="AB111" s="178">
        <f t="shared" ref="AB111" si="236">(X111+X112)</f>
        <v>21</v>
      </c>
      <c r="AC111" s="178">
        <f t="shared" ref="AC111" si="237">(Y111+Y112)</f>
        <v>21</v>
      </c>
      <c r="AD111" s="192">
        <f t="shared" ref="AD111" si="238">(Z111+Z112)</f>
        <v>0</v>
      </c>
      <c r="AE111" s="210">
        <f t="shared" ref="AE111:AH111" si="239">(AA111+AA113+AA115)/3</f>
        <v>75.333333333333329</v>
      </c>
      <c r="AF111" s="178">
        <f t="shared" si="239"/>
        <v>24.666666666666668</v>
      </c>
      <c r="AG111" s="178">
        <f t="shared" si="239"/>
        <v>30.666666666666668</v>
      </c>
      <c r="AH111" s="192">
        <f t="shared" si="239"/>
        <v>0.66666666666666663</v>
      </c>
    </row>
    <row r="112" spans="1:34" x14ac:dyDescent="0.3">
      <c r="A112" s="58">
        <v>110</v>
      </c>
      <c r="B112" s="58" t="s">
        <v>26</v>
      </c>
      <c r="C112" s="58">
        <v>750</v>
      </c>
      <c r="D112" s="58">
        <v>1</v>
      </c>
      <c r="E112" s="58" t="s">
        <v>31</v>
      </c>
      <c r="F112" s="58" t="s">
        <v>28</v>
      </c>
      <c r="G112" s="159">
        <v>1</v>
      </c>
      <c r="H112" s="167">
        <v>49</v>
      </c>
      <c r="I112" s="169">
        <v>3</v>
      </c>
      <c r="J112" s="1">
        <v>0</v>
      </c>
      <c r="K112" s="159">
        <v>26</v>
      </c>
      <c r="L112" s="167">
        <v>23</v>
      </c>
      <c r="M112" s="169">
        <v>4</v>
      </c>
      <c r="N112" s="160">
        <v>0</v>
      </c>
      <c r="O112" s="1">
        <v>11</v>
      </c>
      <c r="P112" s="167">
        <v>12</v>
      </c>
      <c r="Q112" s="169">
        <v>5</v>
      </c>
      <c r="R112" s="160">
        <v>0</v>
      </c>
      <c r="S112" s="1">
        <v>2</v>
      </c>
      <c r="T112" s="4">
        <v>10</v>
      </c>
      <c r="U112" s="82">
        <v>0</v>
      </c>
      <c r="V112" s="1">
        <v>0</v>
      </c>
      <c r="W112" s="85">
        <f t="shared" si="140"/>
        <v>40</v>
      </c>
      <c r="X112" s="4">
        <f t="shared" si="141"/>
        <v>10</v>
      </c>
      <c r="Y112" s="82">
        <f t="shared" si="142"/>
        <v>12</v>
      </c>
      <c r="Z112" s="86">
        <f t="shared" si="143"/>
        <v>0</v>
      </c>
      <c r="AA112" s="191"/>
      <c r="AB112" s="178"/>
      <c r="AC112" s="178"/>
      <c r="AD112" s="192"/>
      <c r="AE112" s="210"/>
      <c r="AF112" s="178"/>
      <c r="AG112" s="178"/>
      <c r="AH112" s="192"/>
    </row>
    <row r="113" spans="1:34" x14ac:dyDescent="0.3">
      <c r="A113" s="58">
        <v>111</v>
      </c>
      <c r="B113" s="58" t="s">
        <v>26</v>
      </c>
      <c r="C113" s="58">
        <v>750</v>
      </c>
      <c r="D113" s="58">
        <v>2</v>
      </c>
      <c r="E113" s="58" t="s">
        <v>31</v>
      </c>
      <c r="F113" s="58" t="s">
        <v>28</v>
      </c>
      <c r="G113" s="159">
        <v>0</v>
      </c>
      <c r="H113" s="167">
        <v>50</v>
      </c>
      <c r="I113" s="169">
        <v>0</v>
      </c>
      <c r="J113" s="1">
        <v>0</v>
      </c>
      <c r="K113" s="159">
        <v>27</v>
      </c>
      <c r="L113" s="167">
        <v>23</v>
      </c>
      <c r="M113" s="169">
        <v>0</v>
      </c>
      <c r="N113" s="160">
        <v>0</v>
      </c>
      <c r="O113" s="1">
        <v>9</v>
      </c>
      <c r="P113" s="167">
        <v>14</v>
      </c>
      <c r="Q113" s="169">
        <v>2</v>
      </c>
      <c r="R113" s="160">
        <v>0</v>
      </c>
      <c r="S113" s="1">
        <v>2</v>
      </c>
      <c r="T113" s="4">
        <v>12</v>
      </c>
      <c r="U113" s="82">
        <v>2</v>
      </c>
      <c r="V113" s="1">
        <v>2</v>
      </c>
      <c r="W113" s="85">
        <f t="shared" si="140"/>
        <v>38</v>
      </c>
      <c r="X113" s="4">
        <f t="shared" si="141"/>
        <v>12</v>
      </c>
      <c r="Y113" s="82">
        <f t="shared" si="142"/>
        <v>4</v>
      </c>
      <c r="Z113" s="86">
        <f t="shared" si="143"/>
        <v>2</v>
      </c>
      <c r="AA113" s="191">
        <f t="shared" ref="AA113" si="240">(W113+W114)</f>
        <v>75</v>
      </c>
      <c r="AB113" s="178">
        <f t="shared" ref="AB113" si="241">(X113+X114)</f>
        <v>25</v>
      </c>
      <c r="AC113" s="178">
        <f t="shared" ref="AC113" si="242">(Y113+Y114)</f>
        <v>36</v>
      </c>
      <c r="AD113" s="192">
        <f t="shared" ref="AD113" si="243">(Z113+Z114)</f>
        <v>2</v>
      </c>
      <c r="AE113" s="210"/>
      <c r="AF113" s="178"/>
      <c r="AG113" s="178"/>
      <c r="AH113" s="192"/>
    </row>
    <row r="114" spans="1:34" x14ac:dyDescent="0.3">
      <c r="A114" s="58">
        <v>112</v>
      </c>
      <c r="B114" s="58" t="s">
        <v>26</v>
      </c>
      <c r="C114" s="58">
        <v>750</v>
      </c>
      <c r="D114" s="58">
        <v>2</v>
      </c>
      <c r="E114" s="58" t="s">
        <v>31</v>
      </c>
      <c r="F114" s="58" t="s">
        <v>28</v>
      </c>
      <c r="G114" s="159">
        <v>0</v>
      </c>
      <c r="H114" s="167">
        <v>50</v>
      </c>
      <c r="I114" s="169">
        <v>7</v>
      </c>
      <c r="J114" s="1">
        <v>0</v>
      </c>
      <c r="K114" s="159">
        <v>25</v>
      </c>
      <c r="L114" s="167">
        <v>25</v>
      </c>
      <c r="M114" s="169">
        <v>7</v>
      </c>
      <c r="N114" s="160">
        <v>0</v>
      </c>
      <c r="O114" s="1">
        <v>10</v>
      </c>
      <c r="P114" s="167">
        <v>15</v>
      </c>
      <c r="Q114" s="169">
        <v>3</v>
      </c>
      <c r="R114" s="160">
        <v>0</v>
      </c>
      <c r="S114" s="1">
        <v>2</v>
      </c>
      <c r="T114" s="4">
        <v>13</v>
      </c>
      <c r="U114" s="82">
        <v>15</v>
      </c>
      <c r="V114" s="1">
        <v>0</v>
      </c>
      <c r="W114" s="85">
        <f t="shared" si="140"/>
        <v>37</v>
      </c>
      <c r="X114" s="4">
        <f t="shared" si="141"/>
        <v>13</v>
      </c>
      <c r="Y114" s="82">
        <f t="shared" si="142"/>
        <v>32</v>
      </c>
      <c r="Z114" s="86">
        <f t="shared" si="143"/>
        <v>0</v>
      </c>
      <c r="AA114" s="191"/>
      <c r="AB114" s="178"/>
      <c r="AC114" s="178"/>
      <c r="AD114" s="192"/>
      <c r="AE114" s="210"/>
      <c r="AF114" s="178"/>
      <c r="AG114" s="178"/>
      <c r="AH114" s="192"/>
    </row>
    <row r="115" spans="1:34" x14ac:dyDescent="0.3">
      <c r="A115" s="58">
        <v>113</v>
      </c>
      <c r="B115" s="58" t="s">
        <v>26</v>
      </c>
      <c r="C115" s="58">
        <v>750</v>
      </c>
      <c r="D115" s="58">
        <v>3</v>
      </c>
      <c r="E115" s="58" t="s">
        <v>31</v>
      </c>
      <c r="F115" s="58" t="s">
        <v>28</v>
      </c>
      <c r="G115" s="159">
        <v>0</v>
      </c>
      <c r="H115" s="167">
        <v>50</v>
      </c>
      <c r="I115" s="169">
        <v>0</v>
      </c>
      <c r="J115" s="1">
        <v>0</v>
      </c>
      <c r="K115" s="159">
        <v>28</v>
      </c>
      <c r="L115" s="167">
        <v>22</v>
      </c>
      <c r="M115" s="169">
        <v>50</v>
      </c>
      <c r="N115" s="160">
        <v>0</v>
      </c>
      <c r="O115" s="1">
        <v>5</v>
      </c>
      <c r="P115" s="167">
        <v>17</v>
      </c>
      <c r="Q115" s="169">
        <v>50</v>
      </c>
      <c r="R115" s="160">
        <v>0</v>
      </c>
      <c r="S115" s="1">
        <v>0</v>
      </c>
      <c r="T115" s="4">
        <v>17</v>
      </c>
      <c r="U115" s="82">
        <v>17</v>
      </c>
      <c r="V115" s="1">
        <v>0</v>
      </c>
      <c r="W115" s="85">
        <f t="shared" si="140"/>
        <v>33</v>
      </c>
      <c r="X115" s="4">
        <f t="shared" si="141"/>
        <v>17</v>
      </c>
      <c r="Y115" s="82">
        <v>17</v>
      </c>
      <c r="Z115" s="86">
        <f t="shared" si="143"/>
        <v>0</v>
      </c>
      <c r="AA115" s="191">
        <f t="shared" ref="AA115" si="244">(W115+W116)</f>
        <v>72</v>
      </c>
      <c r="AB115" s="178">
        <f t="shared" ref="AB115" si="245">(X115+X116)</f>
        <v>28</v>
      </c>
      <c r="AC115" s="178">
        <f>(Y115+Y116)</f>
        <v>35</v>
      </c>
      <c r="AD115" s="192">
        <f t="shared" ref="AD115" si="246">(Z115+Z116)</f>
        <v>0</v>
      </c>
      <c r="AE115" s="210"/>
      <c r="AF115" s="178"/>
      <c r="AG115" s="178"/>
      <c r="AH115" s="192"/>
    </row>
    <row r="116" spans="1:34" x14ac:dyDescent="0.3">
      <c r="A116" s="111">
        <v>114</v>
      </c>
      <c r="B116" s="111" t="s">
        <v>26</v>
      </c>
      <c r="C116" s="111">
        <v>750</v>
      </c>
      <c r="D116" s="111">
        <v>3</v>
      </c>
      <c r="E116" s="111" t="s">
        <v>31</v>
      </c>
      <c r="F116" s="111" t="s">
        <v>28</v>
      </c>
      <c r="G116" s="165">
        <v>1</v>
      </c>
      <c r="H116" s="158">
        <v>49</v>
      </c>
      <c r="I116" s="164">
        <v>2</v>
      </c>
      <c r="J116" s="157">
        <v>0</v>
      </c>
      <c r="K116" s="165">
        <v>33</v>
      </c>
      <c r="L116" s="158">
        <v>16</v>
      </c>
      <c r="M116" s="164">
        <v>2</v>
      </c>
      <c r="N116" s="166">
        <v>0</v>
      </c>
      <c r="O116" s="157">
        <v>4</v>
      </c>
      <c r="P116" s="158">
        <v>12</v>
      </c>
      <c r="Q116" s="164">
        <v>6</v>
      </c>
      <c r="R116" s="166">
        <v>0</v>
      </c>
      <c r="S116" s="17">
        <v>1</v>
      </c>
      <c r="T116" s="9">
        <v>11</v>
      </c>
      <c r="U116" s="83">
        <v>8</v>
      </c>
      <c r="V116" s="17">
        <v>0</v>
      </c>
      <c r="W116" s="118">
        <f t="shared" si="140"/>
        <v>39</v>
      </c>
      <c r="X116" s="9">
        <f t="shared" si="141"/>
        <v>11</v>
      </c>
      <c r="Y116" s="83">
        <f t="shared" si="142"/>
        <v>18</v>
      </c>
      <c r="Z116" s="119">
        <f t="shared" si="143"/>
        <v>0</v>
      </c>
      <c r="AA116" s="195"/>
      <c r="AB116" s="179"/>
      <c r="AC116" s="179"/>
      <c r="AD116" s="196"/>
      <c r="AE116" s="211"/>
      <c r="AF116" s="179"/>
      <c r="AG116" s="179"/>
      <c r="AH116" s="196"/>
    </row>
    <row r="117" spans="1:34" x14ac:dyDescent="0.3">
      <c r="A117" s="58">
        <v>115</v>
      </c>
      <c r="B117" s="58" t="s">
        <v>26</v>
      </c>
      <c r="C117" s="58">
        <v>750</v>
      </c>
      <c r="D117" s="58">
        <v>1</v>
      </c>
      <c r="E117" s="58" t="s">
        <v>31</v>
      </c>
      <c r="F117" s="58" t="s">
        <v>29</v>
      </c>
      <c r="G117" s="159">
        <v>0</v>
      </c>
      <c r="H117" s="167">
        <v>50</v>
      </c>
      <c r="I117" s="169">
        <v>0</v>
      </c>
      <c r="J117" s="1">
        <v>0</v>
      </c>
      <c r="K117" s="159">
        <v>0</v>
      </c>
      <c r="L117" s="167">
        <v>50</v>
      </c>
      <c r="M117" s="169">
        <v>0</v>
      </c>
      <c r="N117" s="160">
        <v>0</v>
      </c>
      <c r="O117" s="1">
        <v>20</v>
      </c>
      <c r="P117" s="167">
        <v>30</v>
      </c>
      <c r="Q117" s="169">
        <v>4</v>
      </c>
      <c r="R117" s="160">
        <v>1</v>
      </c>
      <c r="S117" s="1">
        <v>13</v>
      </c>
      <c r="T117" s="4">
        <v>17</v>
      </c>
      <c r="U117" s="82">
        <v>4</v>
      </c>
      <c r="V117" s="1">
        <v>1</v>
      </c>
      <c r="W117" s="85">
        <f t="shared" si="140"/>
        <v>33</v>
      </c>
      <c r="X117" s="4">
        <f t="shared" si="141"/>
        <v>17</v>
      </c>
      <c r="Y117" s="82">
        <f t="shared" si="142"/>
        <v>8</v>
      </c>
      <c r="Z117" s="86">
        <f t="shared" si="143"/>
        <v>2</v>
      </c>
      <c r="AA117" s="197">
        <f t="shared" ref="AA117" si="247">(W117+W118)</f>
        <v>65</v>
      </c>
      <c r="AB117" s="177">
        <f t="shared" ref="AB117" si="248">(X117+X118)</f>
        <v>35</v>
      </c>
      <c r="AC117" s="177">
        <f t="shared" ref="AC117" si="249">(Y117+Y118)</f>
        <v>12</v>
      </c>
      <c r="AD117" s="201">
        <f t="shared" ref="AD117" si="250">(Z117+Z118)</f>
        <v>2</v>
      </c>
      <c r="AE117" s="209">
        <f t="shared" ref="AE117:AH117" si="251">(AA117+AA119+AA121)/3</f>
        <v>64</v>
      </c>
      <c r="AF117" s="177">
        <f t="shared" si="251"/>
        <v>36</v>
      </c>
      <c r="AG117" s="177">
        <f t="shared" si="251"/>
        <v>11.666666666666666</v>
      </c>
      <c r="AH117" s="201">
        <f t="shared" si="251"/>
        <v>0.66666666666666663</v>
      </c>
    </row>
    <row r="118" spans="1:34" x14ac:dyDescent="0.3">
      <c r="A118" s="58">
        <v>116</v>
      </c>
      <c r="B118" s="58" t="s">
        <v>26</v>
      </c>
      <c r="C118" s="58">
        <v>750</v>
      </c>
      <c r="D118" s="58">
        <v>1</v>
      </c>
      <c r="E118" s="58" t="s">
        <v>31</v>
      </c>
      <c r="F118" s="58" t="s">
        <v>29</v>
      </c>
      <c r="G118" s="159">
        <v>0</v>
      </c>
      <c r="H118" s="167">
        <v>50</v>
      </c>
      <c r="I118" s="169">
        <v>0</v>
      </c>
      <c r="J118" s="1">
        <v>0</v>
      </c>
      <c r="K118" s="159">
        <v>1</v>
      </c>
      <c r="L118" s="167">
        <v>49</v>
      </c>
      <c r="M118" s="169">
        <v>2</v>
      </c>
      <c r="N118" s="160">
        <v>0</v>
      </c>
      <c r="O118" s="1">
        <v>24</v>
      </c>
      <c r="P118" s="167">
        <v>25</v>
      </c>
      <c r="Q118" s="169">
        <v>1</v>
      </c>
      <c r="R118" s="160">
        <v>0</v>
      </c>
      <c r="S118" s="1">
        <v>7</v>
      </c>
      <c r="T118" s="4">
        <v>18</v>
      </c>
      <c r="U118" s="82">
        <v>1</v>
      </c>
      <c r="V118" s="1">
        <v>0</v>
      </c>
      <c r="W118" s="85">
        <f t="shared" si="140"/>
        <v>32</v>
      </c>
      <c r="X118" s="4">
        <f t="shared" si="141"/>
        <v>18</v>
      </c>
      <c r="Y118" s="82">
        <f t="shared" si="142"/>
        <v>4</v>
      </c>
      <c r="Z118" s="86">
        <f t="shared" si="143"/>
        <v>0</v>
      </c>
      <c r="AA118" s="191"/>
      <c r="AB118" s="178"/>
      <c r="AC118" s="178"/>
      <c r="AD118" s="192"/>
      <c r="AE118" s="210"/>
      <c r="AF118" s="178"/>
      <c r="AG118" s="178"/>
      <c r="AH118" s="192"/>
    </row>
    <row r="119" spans="1:34" x14ac:dyDescent="0.3">
      <c r="A119" s="58">
        <v>117</v>
      </c>
      <c r="B119" s="58" t="s">
        <v>26</v>
      </c>
      <c r="C119" s="58">
        <v>750</v>
      </c>
      <c r="D119" s="58">
        <v>2</v>
      </c>
      <c r="E119" s="58" t="s">
        <v>31</v>
      </c>
      <c r="F119" s="58" t="s">
        <v>29</v>
      </c>
      <c r="G119" s="159">
        <v>0</v>
      </c>
      <c r="H119" s="167">
        <v>50</v>
      </c>
      <c r="I119" s="169">
        <v>0</v>
      </c>
      <c r="J119" s="1">
        <v>0</v>
      </c>
      <c r="K119" s="159">
        <v>1</v>
      </c>
      <c r="L119" s="167">
        <v>49</v>
      </c>
      <c r="M119" s="169">
        <v>0</v>
      </c>
      <c r="N119" s="160">
        <v>0</v>
      </c>
      <c r="O119" s="1">
        <v>21</v>
      </c>
      <c r="P119" s="167">
        <v>28</v>
      </c>
      <c r="Q119" s="169">
        <v>3</v>
      </c>
      <c r="R119" s="160">
        <v>0</v>
      </c>
      <c r="S119" s="1">
        <v>12</v>
      </c>
      <c r="T119" s="4">
        <v>16</v>
      </c>
      <c r="U119" s="82">
        <v>8</v>
      </c>
      <c r="V119" s="1">
        <v>0</v>
      </c>
      <c r="W119" s="85">
        <f t="shared" si="140"/>
        <v>34</v>
      </c>
      <c r="X119" s="4">
        <f t="shared" si="141"/>
        <v>16</v>
      </c>
      <c r="Y119" s="82">
        <f t="shared" si="142"/>
        <v>11</v>
      </c>
      <c r="Z119" s="86">
        <f t="shared" si="143"/>
        <v>0</v>
      </c>
      <c r="AA119" s="191">
        <f t="shared" ref="AA119" si="252">(W119+W120)</f>
        <v>67</v>
      </c>
      <c r="AB119" s="178">
        <f t="shared" ref="AB119" si="253">(X119+X120)</f>
        <v>33</v>
      </c>
      <c r="AC119" s="178">
        <f t="shared" ref="AC119" si="254">(Y119+Y120)</f>
        <v>14</v>
      </c>
      <c r="AD119" s="192">
        <f t="shared" ref="AD119" si="255">(Z119+Z120)</f>
        <v>0</v>
      </c>
      <c r="AE119" s="210"/>
      <c r="AF119" s="178"/>
      <c r="AG119" s="178"/>
      <c r="AH119" s="192"/>
    </row>
    <row r="120" spans="1:34" x14ac:dyDescent="0.3">
      <c r="A120" s="58">
        <v>118</v>
      </c>
      <c r="B120" s="58" t="s">
        <v>26</v>
      </c>
      <c r="C120" s="58">
        <v>750</v>
      </c>
      <c r="D120" s="58">
        <v>2</v>
      </c>
      <c r="E120" s="58" t="s">
        <v>31</v>
      </c>
      <c r="F120" s="58" t="s">
        <v>29</v>
      </c>
      <c r="G120" s="159">
        <v>0</v>
      </c>
      <c r="H120" s="167">
        <v>50</v>
      </c>
      <c r="I120" s="169">
        <v>0</v>
      </c>
      <c r="J120" s="1">
        <v>0</v>
      </c>
      <c r="K120" s="159">
        <v>1</v>
      </c>
      <c r="L120" s="167">
        <v>49</v>
      </c>
      <c r="M120" s="169">
        <v>1</v>
      </c>
      <c r="N120" s="160">
        <v>0</v>
      </c>
      <c r="O120" s="1">
        <v>17</v>
      </c>
      <c r="P120" s="167">
        <v>32</v>
      </c>
      <c r="Q120" s="169">
        <v>1</v>
      </c>
      <c r="R120" s="160">
        <v>0</v>
      </c>
      <c r="S120" s="1">
        <v>15</v>
      </c>
      <c r="T120" s="4">
        <v>17</v>
      </c>
      <c r="U120" s="82">
        <v>1</v>
      </c>
      <c r="V120" s="1">
        <v>0</v>
      </c>
      <c r="W120" s="85">
        <f t="shared" si="140"/>
        <v>33</v>
      </c>
      <c r="X120" s="4">
        <f t="shared" si="141"/>
        <v>17</v>
      </c>
      <c r="Y120" s="82">
        <f t="shared" si="142"/>
        <v>3</v>
      </c>
      <c r="Z120" s="86">
        <f t="shared" si="143"/>
        <v>0</v>
      </c>
      <c r="AA120" s="191"/>
      <c r="AB120" s="178"/>
      <c r="AC120" s="178"/>
      <c r="AD120" s="192"/>
      <c r="AE120" s="210"/>
      <c r="AF120" s="178"/>
      <c r="AG120" s="178"/>
      <c r="AH120" s="192"/>
    </row>
    <row r="121" spans="1:34" x14ac:dyDescent="0.3">
      <c r="A121" s="58">
        <v>119</v>
      </c>
      <c r="B121" s="58" t="s">
        <v>26</v>
      </c>
      <c r="C121" s="58">
        <v>750</v>
      </c>
      <c r="D121" s="58">
        <v>3</v>
      </c>
      <c r="E121" s="58" t="s">
        <v>31</v>
      </c>
      <c r="F121" s="58" t="s">
        <v>29</v>
      </c>
      <c r="G121" s="159">
        <v>0</v>
      </c>
      <c r="H121" s="167">
        <v>50</v>
      </c>
      <c r="I121" s="169">
        <v>0</v>
      </c>
      <c r="J121" s="1">
        <v>0</v>
      </c>
      <c r="K121" s="159">
        <v>2</v>
      </c>
      <c r="L121" s="167">
        <v>48</v>
      </c>
      <c r="M121" s="169">
        <v>1</v>
      </c>
      <c r="N121" s="160">
        <v>0</v>
      </c>
      <c r="O121" s="1">
        <v>23</v>
      </c>
      <c r="P121" s="167">
        <v>25</v>
      </c>
      <c r="Q121" s="169">
        <v>4</v>
      </c>
      <c r="R121" s="160">
        <v>0</v>
      </c>
      <c r="S121" s="1">
        <v>4</v>
      </c>
      <c r="T121" s="4">
        <v>21</v>
      </c>
      <c r="U121" s="82">
        <v>2</v>
      </c>
      <c r="V121" s="1">
        <v>0</v>
      </c>
      <c r="W121" s="85">
        <f t="shared" si="140"/>
        <v>29</v>
      </c>
      <c r="X121" s="4">
        <f t="shared" si="141"/>
        <v>21</v>
      </c>
      <c r="Y121" s="82">
        <f t="shared" si="142"/>
        <v>7</v>
      </c>
      <c r="Z121" s="86">
        <f t="shared" si="143"/>
        <v>0</v>
      </c>
      <c r="AA121" s="191">
        <f t="shared" ref="AA121" si="256">(W121+W122)</f>
        <v>60</v>
      </c>
      <c r="AB121" s="178">
        <f t="shared" ref="AB121" si="257">(X121+X122)</f>
        <v>40</v>
      </c>
      <c r="AC121" s="178">
        <f t="shared" ref="AC121" si="258">(Y121+Y122)</f>
        <v>9</v>
      </c>
      <c r="AD121" s="192">
        <f t="shared" ref="AD121" si="259">(Z121+Z122)</f>
        <v>0</v>
      </c>
      <c r="AE121" s="210"/>
      <c r="AF121" s="178"/>
      <c r="AG121" s="178"/>
      <c r="AH121" s="192"/>
    </row>
    <row r="122" spans="1:34" x14ac:dyDescent="0.3">
      <c r="A122" s="127">
        <v>120</v>
      </c>
      <c r="B122" s="127" t="s">
        <v>26</v>
      </c>
      <c r="C122" s="127">
        <v>750</v>
      </c>
      <c r="D122" s="127">
        <v>3</v>
      </c>
      <c r="E122" s="127" t="s">
        <v>31</v>
      </c>
      <c r="F122" s="127" t="s">
        <v>29</v>
      </c>
      <c r="G122" s="161">
        <v>0</v>
      </c>
      <c r="H122" s="168">
        <v>50</v>
      </c>
      <c r="I122" s="170">
        <v>0</v>
      </c>
      <c r="J122" s="162">
        <v>0</v>
      </c>
      <c r="K122" s="161">
        <v>1</v>
      </c>
      <c r="L122" s="168">
        <v>49</v>
      </c>
      <c r="M122" s="170">
        <v>1</v>
      </c>
      <c r="N122" s="163">
        <v>0</v>
      </c>
      <c r="O122" s="162">
        <v>21</v>
      </c>
      <c r="P122" s="168">
        <v>28</v>
      </c>
      <c r="Q122" s="170">
        <v>1</v>
      </c>
      <c r="R122" s="163">
        <v>0</v>
      </c>
      <c r="S122" s="93">
        <v>9</v>
      </c>
      <c r="T122" s="121">
        <v>19</v>
      </c>
      <c r="U122" s="91">
        <v>0</v>
      </c>
      <c r="V122" s="93">
        <v>0</v>
      </c>
      <c r="W122" s="90">
        <f t="shared" si="140"/>
        <v>31</v>
      </c>
      <c r="X122" s="121">
        <f t="shared" si="141"/>
        <v>19</v>
      </c>
      <c r="Y122" s="91">
        <f t="shared" si="142"/>
        <v>2</v>
      </c>
      <c r="Z122" s="92">
        <f t="shared" si="143"/>
        <v>0</v>
      </c>
      <c r="AA122" s="198"/>
      <c r="AB122" s="199"/>
      <c r="AC122" s="199"/>
      <c r="AD122" s="193"/>
      <c r="AE122" s="212"/>
      <c r="AF122" s="199"/>
      <c r="AG122" s="199"/>
      <c r="AH122" s="193"/>
    </row>
    <row r="123" spans="1:34" x14ac:dyDescent="0.3">
      <c r="A123" s="59">
        <v>121</v>
      </c>
      <c r="B123" s="59" t="s">
        <v>26</v>
      </c>
      <c r="C123" s="59">
        <v>800</v>
      </c>
      <c r="D123" s="59">
        <v>1</v>
      </c>
      <c r="E123" s="59" t="s">
        <v>31</v>
      </c>
      <c r="F123" s="59" t="s">
        <v>28</v>
      </c>
      <c r="G123" s="159">
        <v>0</v>
      </c>
      <c r="H123" s="167">
        <v>50</v>
      </c>
      <c r="I123" s="169">
        <v>1</v>
      </c>
      <c r="J123" s="1">
        <v>0</v>
      </c>
      <c r="K123" s="159">
        <v>20</v>
      </c>
      <c r="L123" s="167">
        <v>30</v>
      </c>
      <c r="M123" s="169">
        <v>1</v>
      </c>
      <c r="N123" s="160">
        <v>0</v>
      </c>
      <c r="O123" s="1">
        <v>11</v>
      </c>
      <c r="P123" s="167">
        <v>19</v>
      </c>
      <c r="Q123" s="169">
        <v>9</v>
      </c>
      <c r="R123" s="160">
        <v>0</v>
      </c>
      <c r="S123" s="1">
        <v>2</v>
      </c>
      <c r="T123" s="4">
        <v>17</v>
      </c>
      <c r="U123" s="82">
        <v>0</v>
      </c>
      <c r="V123" s="1">
        <v>0</v>
      </c>
      <c r="W123" s="85">
        <f t="shared" si="140"/>
        <v>33</v>
      </c>
      <c r="X123" s="4">
        <f t="shared" si="141"/>
        <v>17</v>
      </c>
      <c r="Y123" s="82">
        <f t="shared" si="142"/>
        <v>11</v>
      </c>
      <c r="Z123" s="86">
        <f t="shared" si="143"/>
        <v>0</v>
      </c>
      <c r="AA123" s="194">
        <f t="shared" ref="AA123" si="260">(W123+W124)</f>
        <v>61</v>
      </c>
      <c r="AB123" s="178">
        <f t="shared" ref="AB123" si="261">(X123+X124)</f>
        <v>39</v>
      </c>
      <c r="AC123" s="178">
        <f t="shared" ref="AC123" si="262">(Y123+Y124)</f>
        <v>32</v>
      </c>
      <c r="AD123" s="192">
        <f t="shared" ref="AD123" si="263">(Z123+Z124)</f>
        <v>1</v>
      </c>
      <c r="AE123" s="210">
        <f t="shared" ref="AE123:AH123" si="264">(AA123+AA125+AA127)/3</f>
        <v>66</v>
      </c>
      <c r="AF123" s="178">
        <f t="shared" si="264"/>
        <v>34</v>
      </c>
      <c r="AG123" s="178">
        <f t="shared" si="264"/>
        <v>19.333333333333332</v>
      </c>
      <c r="AH123" s="192">
        <f t="shared" si="264"/>
        <v>0.33333333333333331</v>
      </c>
    </row>
    <row r="124" spans="1:34" x14ac:dyDescent="0.3">
      <c r="A124" s="59">
        <v>122</v>
      </c>
      <c r="B124" s="59" t="s">
        <v>26</v>
      </c>
      <c r="C124" s="59">
        <v>800</v>
      </c>
      <c r="D124" s="59">
        <v>1</v>
      </c>
      <c r="E124" s="59" t="s">
        <v>31</v>
      </c>
      <c r="F124" s="59" t="s">
        <v>28</v>
      </c>
      <c r="G124" s="159">
        <v>0</v>
      </c>
      <c r="H124" s="167">
        <v>50</v>
      </c>
      <c r="I124" s="169">
        <v>0</v>
      </c>
      <c r="J124" s="1">
        <v>0</v>
      </c>
      <c r="K124" s="159">
        <v>14</v>
      </c>
      <c r="L124" s="167">
        <v>36</v>
      </c>
      <c r="M124" s="169">
        <v>11</v>
      </c>
      <c r="N124" s="160">
        <v>0</v>
      </c>
      <c r="O124" s="1">
        <v>13</v>
      </c>
      <c r="P124" s="167">
        <v>23</v>
      </c>
      <c r="Q124" s="169">
        <v>10</v>
      </c>
      <c r="R124" s="160">
        <v>1</v>
      </c>
      <c r="S124" s="1">
        <v>1</v>
      </c>
      <c r="T124" s="4">
        <v>22</v>
      </c>
      <c r="U124" s="82">
        <v>0</v>
      </c>
      <c r="V124" s="1">
        <v>0</v>
      </c>
      <c r="W124" s="85">
        <f t="shared" si="140"/>
        <v>28</v>
      </c>
      <c r="X124" s="4">
        <f t="shared" si="141"/>
        <v>22</v>
      </c>
      <c r="Y124" s="82">
        <f t="shared" si="142"/>
        <v>21</v>
      </c>
      <c r="Z124" s="86">
        <f t="shared" si="143"/>
        <v>1</v>
      </c>
      <c r="AA124" s="191"/>
      <c r="AB124" s="178"/>
      <c r="AC124" s="178"/>
      <c r="AD124" s="192"/>
      <c r="AE124" s="210"/>
      <c r="AF124" s="178"/>
      <c r="AG124" s="178"/>
      <c r="AH124" s="192"/>
    </row>
    <row r="125" spans="1:34" x14ac:dyDescent="0.3">
      <c r="A125" s="59">
        <v>123</v>
      </c>
      <c r="B125" s="59" t="s">
        <v>26</v>
      </c>
      <c r="C125" s="59">
        <v>800</v>
      </c>
      <c r="D125" s="59">
        <v>2</v>
      </c>
      <c r="E125" s="59" t="s">
        <v>31</v>
      </c>
      <c r="F125" s="59" t="s">
        <v>28</v>
      </c>
      <c r="G125" s="159">
        <v>0</v>
      </c>
      <c r="H125" s="167">
        <v>50</v>
      </c>
      <c r="I125" s="169">
        <v>0</v>
      </c>
      <c r="J125" s="1">
        <v>0</v>
      </c>
      <c r="K125" s="159">
        <v>16</v>
      </c>
      <c r="L125" s="167">
        <v>34</v>
      </c>
      <c r="M125" s="169">
        <v>0</v>
      </c>
      <c r="N125" s="160">
        <v>0</v>
      </c>
      <c r="O125" s="1">
        <v>13</v>
      </c>
      <c r="P125" s="167">
        <v>21</v>
      </c>
      <c r="Q125" s="169">
        <v>1</v>
      </c>
      <c r="R125" s="160">
        <v>0</v>
      </c>
      <c r="S125" s="1">
        <v>3</v>
      </c>
      <c r="T125" s="4">
        <v>18</v>
      </c>
      <c r="U125" s="82">
        <v>7</v>
      </c>
      <c r="V125" s="1">
        <v>0</v>
      </c>
      <c r="W125" s="85">
        <f t="shared" si="140"/>
        <v>32</v>
      </c>
      <c r="X125" s="4">
        <f t="shared" si="141"/>
        <v>18</v>
      </c>
      <c r="Y125" s="82">
        <f t="shared" si="142"/>
        <v>8</v>
      </c>
      <c r="Z125" s="86">
        <f t="shared" si="143"/>
        <v>0</v>
      </c>
      <c r="AA125" s="191">
        <f t="shared" ref="AA125" si="265">(W125+W126)</f>
        <v>66</v>
      </c>
      <c r="AB125" s="178">
        <f t="shared" ref="AB125" si="266">(X125+X126)</f>
        <v>34</v>
      </c>
      <c r="AC125" s="178">
        <f t="shared" ref="AC125" si="267">(Y125+Y126)</f>
        <v>9</v>
      </c>
      <c r="AD125" s="192">
        <f t="shared" ref="AD125" si="268">(Z125+Z126)</f>
        <v>0</v>
      </c>
      <c r="AE125" s="210"/>
      <c r="AF125" s="178"/>
      <c r="AG125" s="178"/>
      <c r="AH125" s="192"/>
    </row>
    <row r="126" spans="1:34" x14ac:dyDescent="0.3">
      <c r="A126" s="59">
        <v>124</v>
      </c>
      <c r="B126" s="59" t="s">
        <v>26</v>
      </c>
      <c r="C126" s="59">
        <v>800</v>
      </c>
      <c r="D126" s="59">
        <v>2</v>
      </c>
      <c r="E126" s="59" t="s">
        <v>31</v>
      </c>
      <c r="F126" s="59" t="s">
        <v>28</v>
      </c>
      <c r="G126" s="159">
        <v>1</v>
      </c>
      <c r="H126" s="167">
        <v>49</v>
      </c>
      <c r="I126" s="169">
        <v>0</v>
      </c>
      <c r="J126" s="1">
        <v>0</v>
      </c>
      <c r="K126" s="159">
        <v>21</v>
      </c>
      <c r="L126" s="167">
        <v>28</v>
      </c>
      <c r="M126" s="169">
        <v>1</v>
      </c>
      <c r="N126" s="160">
        <v>0</v>
      </c>
      <c r="O126" s="1">
        <v>12</v>
      </c>
      <c r="P126" s="167">
        <v>16</v>
      </c>
      <c r="Q126" s="169">
        <v>0</v>
      </c>
      <c r="R126" s="160">
        <v>0</v>
      </c>
      <c r="S126" s="1">
        <v>0</v>
      </c>
      <c r="T126" s="4">
        <v>16</v>
      </c>
      <c r="U126" s="82">
        <v>0</v>
      </c>
      <c r="V126" s="1">
        <v>0</v>
      </c>
      <c r="W126" s="85">
        <f t="shared" si="140"/>
        <v>34</v>
      </c>
      <c r="X126" s="4">
        <f t="shared" si="141"/>
        <v>16</v>
      </c>
      <c r="Y126" s="82">
        <f t="shared" si="142"/>
        <v>1</v>
      </c>
      <c r="Z126" s="86">
        <f t="shared" si="143"/>
        <v>0</v>
      </c>
      <c r="AA126" s="191"/>
      <c r="AB126" s="178"/>
      <c r="AC126" s="178"/>
      <c r="AD126" s="192"/>
      <c r="AE126" s="210"/>
      <c r="AF126" s="178"/>
      <c r="AG126" s="178"/>
      <c r="AH126" s="192"/>
    </row>
    <row r="127" spans="1:34" x14ac:dyDescent="0.3">
      <c r="A127" s="59">
        <v>125</v>
      </c>
      <c r="B127" s="59" t="s">
        <v>26</v>
      </c>
      <c r="C127" s="59">
        <v>800</v>
      </c>
      <c r="D127" s="59">
        <v>3</v>
      </c>
      <c r="E127" s="59" t="s">
        <v>31</v>
      </c>
      <c r="F127" s="59" t="s">
        <v>28</v>
      </c>
      <c r="G127" s="159">
        <v>2</v>
      </c>
      <c r="H127" s="167">
        <v>48</v>
      </c>
      <c r="I127" s="169">
        <v>3</v>
      </c>
      <c r="J127" s="1">
        <v>0</v>
      </c>
      <c r="K127" s="159">
        <v>22</v>
      </c>
      <c r="L127" s="167">
        <v>26</v>
      </c>
      <c r="M127" s="169">
        <v>6</v>
      </c>
      <c r="N127" s="160">
        <v>0</v>
      </c>
      <c r="O127" s="1">
        <v>10</v>
      </c>
      <c r="P127" s="167">
        <v>16</v>
      </c>
      <c r="Q127" s="169">
        <v>0</v>
      </c>
      <c r="R127" s="160">
        <v>0</v>
      </c>
      <c r="S127" s="1">
        <v>2</v>
      </c>
      <c r="T127" s="4">
        <v>14</v>
      </c>
      <c r="U127" s="82">
        <v>4</v>
      </c>
      <c r="V127" s="1">
        <v>0</v>
      </c>
      <c r="W127" s="85">
        <f t="shared" si="140"/>
        <v>36</v>
      </c>
      <c r="X127" s="4">
        <f t="shared" si="141"/>
        <v>14</v>
      </c>
      <c r="Y127" s="82">
        <f t="shared" si="142"/>
        <v>13</v>
      </c>
      <c r="Z127" s="86">
        <f t="shared" si="143"/>
        <v>0</v>
      </c>
      <c r="AA127" s="191">
        <f t="shared" ref="AA127" si="269">(W127+W128)</f>
        <v>71</v>
      </c>
      <c r="AB127" s="178">
        <f t="shared" ref="AB127" si="270">(X127+X128)</f>
        <v>29</v>
      </c>
      <c r="AC127" s="178">
        <f t="shared" ref="AC127" si="271">(Y127+Y128)</f>
        <v>17</v>
      </c>
      <c r="AD127" s="192">
        <f t="shared" ref="AD127" si="272">(Z127+Z128)</f>
        <v>0</v>
      </c>
      <c r="AE127" s="210"/>
      <c r="AF127" s="178"/>
      <c r="AG127" s="178"/>
      <c r="AH127" s="192"/>
    </row>
    <row r="128" spans="1:34" x14ac:dyDescent="0.3">
      <c r="A128" s="112">
        <v>126</v>
      </c>
      <c r="B128" s="112" t="s">
        <v>26</v>
      </c>
      <c r="C128" s="112">
        <v>800</v>
      </c>
      <c r="D128" s="112">
        <v>3</v>
      </c>
      <c r="E128" s="112" t="s">
        <v>31</v>
      </c>
      <c r="F128" s="112" t="s">
        <v>28</v>
      </c>
      <c r="G128" s="165">
        <v>0</v>
      </c>
      <c r="H128" s="158">
        <v>50</v>
      </c>
      <c r="I128" s="164">
        <v>0</v>
      </c>
      <c r="J128" s="157">
        <v>0</v>
      </c>
      <c r="K128" s="165">
        <v>22</v>
      </c>
      <c r="L128" s="158">
        <v>28</v>
      </c>
      <c r="M128" s="164">
        <v>0</v>
      </c>
      <c r="N128" s="166">
        <v>0</v>
      </c>
      <c r="O128" s="157">
        <v>10</v>
      </c>
      <c r="P128" s="158">
        <v>18</v>
      </c>
      <c r="Q128" s="164">
        <v>1</v>
      </c>
      <c r="R128" s="166">
        <v>0</v>
      </c>
      <c r="S128" s="17">
        <v>3</v>
      </c>
      <c r="T128" s="9">
        <v>15</v>
      </c>
      <c r="U128" s="83">
        <v>3</v>
      </c>
      <c r="V128" s="17">
        <v>0</v>
      </c>
      <c r="W128" s="118">
        <f t="shared" si="140"/>
        <v>35</v>
      </c>
      <c r="X128" s="9">
        <f t="shared" si="141"/>
        <v>15</v>
      </c>
      <c r="Y128" s="83">
        <f t="shared" si="142"/>
        <v>4</v>
      </c>
      <c r="Z128" s="119">
        <f t="shared" si="143"/>
        <v>0</v>
      </c>
      <c r="AA128" s="195"/>
      <c r="AB128" s="179"/>
      <c r="AC128" s="179"/>
      <c r="AD128" s="196"/>
      <c r="AE128" s="211"/>
      <c r="AF128" s="179"/>
      <c r="AG128" s="179"/>
      <c r="AH128" s="196"/>
    </row>
    <row r="129" spans="1:34" x14ac:dyDescent="0.3">
      <c r="A129" s="59">
        <v>127</v>
      </c>
      <c r="B129" s="59" t="s">
        <v>26</v>
      </c>
      <c r="C129" s="59">
        <v>800</v>
      </c>
      <c r="D129" s="59">
        <v>1</v>
      </c>
      <c r="E129" s="59" t="s">
        <v>31</v>
      </c>
      <c r="F129" s="59" t="s">
        <v>29</v>
      </c>
      <c r="G129" s="159">
        <v>0</v>
      </c>
      <c r="H129" s="167">
        <v>50</v>
      </c>
      <c r="I129" s="169">
        <v>0</v>
      </c>
      <c r="J129" s="1">
        <v>0</v>
      </c>
      <c r="K129" s="159">
        <v>0</v>
      </c>
      <c r="L129" s="167">
        <v>50</v>
      </c>
      <c r="M129" s="169">
        <v>3</v>
      </c>
      <c r="N129" s="160">
        <v>0</v>
      </c>
      <c r="O129" s="1">
        <v>17</v>
      </c>
      <c r="P129" s="167">
        <v>33</v>
      </c>
      <c r="Q129" s="169">
        <v>3</v>
      </c>
      <c r="R129" s="160">
        <v>0</v>
      </c>
      <c r="S129" s="1">
        <v>12</v>
      </c>
      <c r="T129" s="4">
        <v>21</v>
      </c>
      <c r="U129" s="82">
        <v>2</v>
      </c>
      <c r="V129" s="1">
        <v>0</v>
      </c>
      <c r="W129" s="85">
        <f t="shared" si="140"/>
        <v>29</v>
      </c>
      <c r="X129" s="4">
        <f t="shared" si="141"/>
        <v>21</v>
      </c>
      <c r="Y129" s="82">
        <f t="shared" si="142"/>
        <v>8</v>
      </c>
      <c r="Z129" s="86">
        <f t="shared" si="143"/>
        <v>0</v>
      </c>
      <c r="AA129" s="197">
        <f t="shared" ref="AA129" si="273">(W129+W130)</f>
        <v>61</v>
      </c>
      <c r="AB129" s="177">
        <f t="shared" ref="AB129" si="274">(X129+X130)</f>
        <v>39</v>
      </c>
      <c r="AC129" s="177">
        <f t="shared" ref="AC129" si="275">(Y129+Y130)</f>
        <v>8</v>
      </c>
      <c r="AD129" s="201">
        <f t="shared" ref="AD129" si="276">(Z129+Z130)</f>
        <v>0</v>
      </c>
      <c r="AE129" s="209">
        <f t="shared" ref="AE129:AH129" si="277">(AA129+AA131+AA133)/3</f>
        <v>57</v>
      </c>
      <c r="AF129" s="177">
        <f t="shared" si="277"/>
        <v>43</v>
      </c>
      <c r="AG129" s="177">
        <f t="shared" si="277"/>
        <v>7</v>
      </c>
      <c r="AH129" s="201">
        <f t="shared" si="277"/>
        <v>0.33333333333333331</v>
      </c>
    </row>
    <row r="130" spans="1:34" x14ac:dyDescent="0.3">
      <c r="A130" s="59">
        <v>128</v>
      </c>
      <c r="B130" s="59" t="s">
        <v>26</v>
      </c>
      <c r="C130" s="59">
        <v>800</v>
      </c>
      <c r="D130" s="59">
        <v>1</v>
      </c>
      <c r="E130" s="59" t="s">
        <v>31</v>
      </c>
      <c r="F130" s="59" t="s">
        <v>29</v>
      </c>
      <c r="G130" s="159">
        <v>0</v>
      </c>
      <c r="H130" s="167">
        <v>50</v>
      </c>
      <c r="I130" s="169">
        <v>0</v>
      </c>
      <c r="J130" s="1">
        <v>0</v>
      </c>
      <c r="K130" s="159">
        <v>7</v>
      </c>
      <c r="L130" s="167">
        <v>43</v>
      </c>
      <c r="M130" s="169">
        <v>0</v>
      </c>
      <c r="N130" s="160">
        <v>0</v>
      </c>
      <c r="O130" s="1">
        <v>19</v>
      </c>
      <c r="P130" s="167">
        <v>24</v>
      </c>
      <c r="Q130" s="169">
        <v>0</v>
      </c>
      <c r="R130" s="160">
        <v>0</v>
      </c>
      <c r="S130" s="1">
        <v>6</v>
      </c>
      <c r="T130" s="4">
        <v>18</v>
      </c>
      <c r="U130" s="82">
        <v>0</v>
      </c>
      <c r="V130" s="1">
        <v>0</v>
      </c>
      <c r="W130" s="85">
        <f t="shared" si="140"/>
        <v>32</v>
      </c>
      <c r="X130" s="4">
        <f t="shared" si="141"/>
        <v>18</v>
      </c>
      <c r="Y130" s="82">
        <f t="shared" si="142"/>
        <v>0</v>
      </c>
      <c r="Z130" s="86">
        <f t="shared" si="143"/>
        <v>0</v>
      </c>
      <c r="AA130" s="191"/>
      <c r="AB130" s="178"/>
      <c r="AC130" s="178"/>
      <c r="AD130" s="192"/>
      <c r="AE130" s="210"/>
      <c r="AF130" s="178"/>
      <c r="AG130" s="178"/>
      <c r="AH130" s="192"/>
    </row>
    <row r="131" spans="1:34" x14ac:dyDescent="0.3">
      <c r="A131" s="59">
        <v>129</v>
      </c>
      <c r="B131" s="59" t="s">
        <v>26</v>
      </c>
      <c r="C131" s="59">
        <v>800</v>
      </c>
      <c r="D131" s="59">
        <v>2</v>
      </c>
      <c r="E131" s="59" t="s">
        <v>31</v>
      </c>
      <c r="F131" s="59" t="s">
        <v>29</v>
      </c>
      <c r="G131" s="159">
        <v>0</v>
      </c>
      <c r="H131" s="167">
        <v>50</v>
      </c>
      <c r="I131" s="169">
        <v>0</v>
      </c>
      <c r="J131" s="1">
        <v>0</v>
      </c>
      <c r="K131" s="159">
        <v>0</v>
      </c>
      <c r="L131" s="167">
        <v>50</v>
      </c>
      <c r="M131" s="169">
        <v>0</v>
      </c>
      <c r="N131" s="160">
        <v>0</v>
      </c>
      <c r="O131" s="1">
        <v>19</v>
      </c>
      <c r="P131" s="167">
        <v>31</v>
      </c>
      <c r="Q131" s="169">
        <v>0</v>
      </c>
      <c r="R131" s="160">
        <v>0</v>
      </c>
      <c r="S131" s="1">
        <v>9</v>
      </c>
      <c r="T131" s="4">
        <v>22</v>
      </c>
      <c r="U131" s="82">
        <v>5</v>
      </c>
      <c r="V131" s="1">
        <v>0</v>
      </c>
      <c r="W131" s="85">
        <f t="shared" si="140"/>
        <v>28</v>
      </c>
      <c r="X131" s="4">
        <f t="shared" si="141"/>
        <v>22</v>
      </c>
      <c r="Y131" s="82">
        <f t="shared" si="142"/>
        <v>5</v>
      </c>
      <c r="Z131" s="86">
        <f t="shared" si="143"/>
        <v>0</v>
      </c>
      <c r="AA131" s="191">
        <f t="shared" ref="AA131" si="278">(W131+W132)</f>
        <v>54</v>
      </c>
      <c r="AB131" s="178">
        <f t="shared" ref="AB131" si="279">(X131+X132)</f>
        <v>46</v>
      </c>
      <c r="AC131" s="178">
        <f t="shared" ref="AC131" si="280">(Y131+Y132)</f>
        <v>5</v>
      </c>
      <c r="AD131" s="192">
        <f t="shared" ref="AD131" si="281">(Z131+Z132)</f>
        <v>0</v>
      </c>
      <c r="AE131" s="210"/>
      <c r="AF131" s="178"/>
      <c r="AG131" s="178"/>
      <c r="AH131" s="192"/>
    </row>
    <row r="132" spans="1:34" x14ac:dyDescent="0.3">
      <c r="A132" s="59">
        <v>130</v>
      </c>
      <c r="B132" s="59" t="s">
        <v>26</v>
      </c>
      <c r="C132" s="59">
        <v>800</v>
      </c>
      <c r="D132" s="59">
        <v>2</v>
      </c>
      <c r="E132" s="59" t="s">
        <v>31</v>
      </c>
      <c r="F132" s="59" t="s">
        <v>29</v>
      </c>
      <c r="G132" s="159">
        <v>0</v>
      </c>
      <c r="H132" s="167">
        <v>50</v>
      </c>
      <c r="I132" s="169">
        <v>0</v>
      </c>
      <c r="J132" s="1">
        <v>0</v>
      </c>
      <c r="K132" s="159">
        <v>0</v>
      </c>
      <c r="L132" s="167">
        <v>50</v>
      </c>
      <c r="M132" s="169">
        <v>0</v>
      </c>
      <c r="N132" s="160">
        <v>0</v>
      </c>
      <c r="O132" s="1">
        <v>10</v>
      </c>
      <c r="P132" s="167">
        <v>40</v>
      </c>
      <c r="Q132" s="169">
        <v>0</v>
      </c>
      <c r="R132" s="160">
        <v>0</v>
      </c>
      <c r="S132" s="1">
        <v>16</v>
      </c>
      <c r="T132" s="4">
        <v>24</v>
      </c>
      <c r="U132" s="82">
        <v>0</v>
      </c>
      <c r="V132" s="1">
        <v>0</v>
      </c>
      <c r="W132" s="85">
        <f t="shared" ref="W132:W194" si="282">(G132+K132+O132+S132)</f>
        <v>26</v>
      </c>
      <c r="X132" s="4">
        <f t="shared" ref="X132:X194" si="283">T132</f>
        <v>24</v>
      </c>
      <c r="Y132" s="82">
        <f t="shared" ref="Y132:Y194" si="284">(I132+M132+Q132+U132)</f>
        <v>0</v>
      </c>
      <c r="Z132" s="86">
        <f t="shared" ref="Z132:Z193" si="285">(J132+N132+R132+V132)</f>
        <v>0</v>
      </c>
      <c r="AA132" s="191"/>
      <c r="AB132" s="178"/>
      <c r="AC132" s="178"/>
      <c r="AD132" s="192"/>
      <c r="AE132" s="210"/>
      <c r="AF132" s="178"/>
      <c r="AG132" s="178"/>
      <c r="AH132" s="192"/>
    </row>
    <row r="133" spans="1:34" x14ac:dyDescent="0.3">
      <c r="A133" s="59">
        <v>131</v>
      </c>
      <c r="B133" s="59" t="s">
        <v>26</v>
      </c>
      <c r="C133" s="59">
        <v>800</v>
      </c>
      <c r="D133" s="59">
        <v>3</v>
      </c>
      <c r="E133" s="59" t="s">
        <v>31</v>
      </c>
      <c r="F133" s="59" t="s">
        <v>29</v>
      </c>
      <c r="G133" s="159">
        <v>0</v>
      </c>
      <c r="H133" s="167">
        <v>50</v>
      </c>
      <c r="I133" s="169">
        <v>0</v>
      </c>
      <c r="J133" s="1">
        <v>0</v>
      </c>
      <c r="K133" s="159">
        <v>0</v>
      </c>
      <c r="L133" s="167">
        <v>50</v>
      </c>
      <c r="M133" s="169">
        <v>2</v>
      </c>
      <c r="N133" s="160">
        <v>0</v>
      </c>
      <c r="O133" s="1">
        <v>15</v>
      </c>
      <c r="P133" s="167">
        <v>35</v>
      </c>
      <c r="Q133" s="169">
        <v>3</v>
      </c>
      <c r="R133" s="160">
        <v>0</v>
      </c>
      <c r="S133" s="1">
        <v>8</v>
      </c>
      <c r="T133" s="4">
        <v>27</v>
      </c>
      <c r="U133" s="82">
        <v>2</v>
      </c>
      <c r="V133" s="1">
        <v>0</v>
      </c>
      <c r="W133" s="85">
        <f t="shared" si="282"/>
        <v>23</v>
      </c>
      <c r="X133" s="4">
        <f t="shared" si="283"/>
        <v>27</v>
      </c>
      <c r="Y133" s="82">
        <f t="shared" si="284"/>
        <v>7</v>
      </c>
      <c r="Z133" s="86">
        <f t="shared" si="285"/>
        <v>0</v>
      </c>
      <c r="AA133" s="191">
        <f t="shared" ref="AA133" si="286">(W133+W134)</f>
        <v>56</v>
      </c>
      <c r="AB133" s="178">
        <f t="shared" ref="AB133" si="287">(X133+X134)</f>
        <v>44</v>
      </c>
      <c r="AC133" s="178">
        <f t="shared" ref="AC133" si="288">(Y133+Y134)</f>
        <v>8</v>
      </c>
      <c r="AD133" s="192">
        <f t="shared" ref="AD133" si="289">(Z133+Z134)</f>
        <v>1</v>
      </c>
      <c r="AE133" s="210"/>
      <c r="AF133" s="178"/>
      <c r="AG133" s="178"/>
      <c r="AH133" s="192"/>
    </row>
    <row r="134" spans="1:34" x14ac:dyDescent="0.3">
      <c r="A134" s="128">
        <v>132</v>
      </c>
      <c r="B134" s="128" t="s">
        <v>26</v>
      </c>
      <c r="C134" s="128">
        <v>800</v>
      </c>
      <c r="D134" s="128">
        <v>3</v>
      </c>
      <c r="E134" s="128" t="s">
        <v>31</v>
      </c>
      <c r="F134" s="128" t="s">
        <v>29</v>
      </c>
      <c r="G134" s="161">
        <v>0</v>
      </c>
      <c r="H134" s="168">
        <v>50</v>
      </c>
      <c r="I134" s="170">
        <v>0</v>
      </c>
      <c r="J134" s="162">
        <v>0</v>
      </c>
      <c r="K134" s="161">
        <v>0</v>
      </c>
      <c r="L134" s="168">
        <v>50</v>
      </c>
      <c r="M134" s="170">
        <v>0</v>
      </c>
      <c r="N134" s="163">
        <v>0</v>
      </c>
      <c r="O134" s="162">
        <v>26</v>
      </c>
      <c r="P134" s="168">
        <v>24</v>
      </c>
      <c r="Q134" s="170">
        <v>1</v>
      </c>
      <c r="R134" s="163">
        <v>0</v>
      </c>
      <c r="S134" s="93">
        <v>7</v>
      </c>
      <c r="T134" s="121">
        <v>17</v>
      </c>
      <c r="U134" s="91">
        <v>0</v>
      </c>
      <c r="V134" s="93">
        <v>1</v>
      </c>
      <c r="W134" s="90">
        <f t="shared" si="282"/>
        <v>33</v>
      </c>
      <c r="X134" s="121">
        <f t="shared" si="283"/>
        <v>17</v>
      </c>
      <c r="Y134" s="91">
        <f t="shared" si="284"/>
        <v>1</v>
      </c>
      <c r="Z134" s="92">
        <f t="shared" si="285"/>
        <v>1</v>
      </c>
      <c r="AA134" s="198"/>
      <c r="AB134" s="199"/>
      <c r="AC134" s="199"/>
      <c r="AD134" s="193"/>
      <c r="AE134" s="212"/>
      <c r="AF134" s="199"/>
      <c r="AG134" s="199"/>
      <c r="AH134" s="193"/>
    </row>
    <row r="135" spans="1:34" x14ac:dyDescent="0.3">
      <c r="A135" s="60">
        <v>133</v>
      </c>
      <c r="B135" s="60" t="s">
        <v>26</v>
      </c>
      <c r="C135" s="60">
        <v>850</v>
      </c>
      <c r="D135" s="60">
        <v>1</v>
      </c>
      <c r="E135" s="60" t="s">
        <v>31</v>
      </c>
      <c r="F135" s="60" t="s">
        <v>28</v>
      </c>
      <c r="G135" s="159">
        <v>0</v>
      </c>
      <c r="H135" s="167">
        <v>50</v>
      </c>
      <c r="I135" s="169">
        <v>0</v>
      </c>
      <c r="J135" s="1">
        <v>0</v>
      </c>
      <c r="K135" s="159">
        <v>15</v>
      </c>
      <c r="L135" s="167">
        <v>35</v>
      </c>
      <c r="M135" s="169">
        <v>1</v>
      </c>
      <c r="N135" s="160">
        <v>0</v>
      </c>
      <c r="O135" s="1">
        <v>13</v>
      </c>
      <c r="P135" s="167">
        <v>22</v>
      </c>
      <c r="Q135" s="169">
        <v>2</v>
      </c>
      <c r="R135" s="160">
        <v>0</v>
      </c>
      <c r="S135" s="1">
        <v>5</v>
      </c>
      <c r="T135" s="4">
        <v>17</v>
      </c>
      <c r="U135" s="82">
        <v>0</v>
      </c>
      <c r="V135" s="1">
        <v>1</v>
      </c>
      <c r="W135" s="85">
        <f t="shared" si="282"/>
        <v>33</v>
      </c>
      <c r="X135" s="4">
        <f t="shared" si="283"/>
        <v>17</v>
      </c>
      <c r="Y135" s="82">
        <f t="shared" si="284"/>
        <v>3</v>
      </c>
      <c r="Z135" s="86">
        <f t="shared" si="285"/>
        <v>1</v>
      </c>
      <c r="AA135" s="194">
        <f t="shared" ref="AA135" si="290">(W135+W136)</f>
        <v>67</v>
      </c>
      <c r="AB135" s="178">
        <f t="shared" ref="AB135" si="291">(X135+X136)</f>
        <v>33</v>
      </c>
      <c r="AC135" s="178">
        <f t="shared" ref="AC135" si="292">(Y135+Y136)</f>
        <v>10</v>
      </c>
      <c r="AD135" s="192">
        <f t="shared" ref="AD135" si="293">(Z135+Z136)</f>
        <v>1</v>
      </c>
      <c r="AE135" s="210">
        <f t="shared" ref="AE135:AH135" si="294">(AA135+AA137+AA139)/3</f>
        <v>63.333333333333336</v>
      </c>
      <c r="AF135" s="178">
        <f t="shared" si="294"/>
        <v>36.333333333333336</v>
      </c>
      <c r="AG135" s="178">
        <f t="shared" si="294"/>
        <v>22</v>
      </c>
      <c r="AH135" s="192">
        <f t="shared" si="294"/>
        <v>0.66666666666666663</v>
      </c>
    </row>
    <row r="136" spans="1:34" x14ac:dyDescent="0.3">
      <c r="A136" s="60">
        <v>134</v>
      </c>
      <c r="B136" s="60" t="s">
        <v>26</v>
      </c>
      <c r="C136" s="60">
        <v>850</v>
      </c>
      <c r="D136" s="60">
        <v>1</v>
      </c>
      <c r="E136" s="60" t="s">
        <v>31</v>
      </c>
      <c r="F136" s="60" t="s">
        <v>28</v>
      </c>
      <c r="G136" s="159">
        <v>0</v>
      </c>
      <c r="H136" s="167">
        <v>50</v>
      </c>
      <c r="I136" s="169">
        <v>2</v>
      </c>
      <c r="J136" s="1">
        <v>0</v>
      </c>
      <c r="K136" s="159">
        <v>24</v>
      </c>
      <c r="L136" s="167">
        <v>26</v>
      </c>
      <c r="M136" s="169">
        <v>4</v>
      </c>
      <c r="N136" s="160">
        <v>0</v>
      </c>
      <c r="O136" s="1">
        <v>10</v>
      </c>
      <c r="P136" s="167">
        <v>16</v>
      </c>
      <c r="Q136" s="169">
        <v>1</v>
      </c>
      <c r="R136" s="160">
        <v>0</v>
      </c>
      <c r="S136" s="1">
        <v>0</v>
      </c>
      <c r="T136" s="4">
        <v>16</v>
      </c>
      <c r="U136" s="82">
        <v>0</v>
      </c>
      <c r="V136" s="1">
        <v>0</v>
      </c>
      <c r="W136" s="85">
        <f t="shared" si="282"/>
        <v>34</v>
      </c>
      <c r="X136" s="4">
        <f t="shared" si="283"/>
        <v>16</v>
      </c>
      <c r="Y136" s="82">
        <f t="shared" si="284"/>
        <v>7</v>
      </c>
      <c r="Z136" s="86">
        <f t="shared" si="285"/>
        <v>0</v>
      </c>
      <c r="AA136" s="191"/>
      <c r="AB136" s="178"/>
      <c r="AC136" s="178"/>
      <c r="AD136" s="192"/>
      <c r="AE136" s="210"/>
      <c r="AF136" s="178"/>
      <c r="AG136" s="178"/>
      <c r="AH136" s="192"/>
    </row>
    <row r="137" spans="1:34" x14ac:dyDescent="0.3">
      <c r="A137" s="60">
        <v>135</v>
      </c>
      <c r="B137" s="60" t="s">
        <v>26</v>
      </c>
      <c r="C137" s="60">
        <v>850</v>
      </c>
      <c r="D137" s="60">
        <v>2</v>
      </c>
      <c r="E137" s="60" t="s">
        <v>31</v>
      </c>
      <c r="F137" s="60" t="s">
        <v>28</v>
      </c>
      <c r="G137" s="159">
        <v>0</v>
      </c>
      <c r="H137" s="167">
        <v>50</v>
      </c>
      <c r="I137" s="169">
        <v>1</v>
      </c>
      <c r="J137" s="1">
        <v>0</v>
      </c>
      <c r="K137" s="159">
        <v>13</v>
      </c>
      <c r="L137" s="167">
        <v>37</v>
      </c>
      <c r="M137" s="169">
        <v>1</v>
      </c>
      <c r="N137" s="160">
        <v>0</v>
      </c>
      <c r="O137" s="1">
        <v>18</v>
      </c>
      <c r="P137" s="167">
        <v>19</v>
      </c>
      <c r="Q137" s="169">
        <v>8</v>
      </c>
      <c r="R137" s="160">
        <v>0</v>
      </c>
      <c r="S137" s="1">
        <v>2</v>
      </c>
      <c r="T137" s="4">
        <v>17</v>
      </c>
      <c r="U137" s="82">
        <v>1</v>
      </c>
      <c r="V137" s="1">
        <v>0</v>
      </c>
      <c r="W137" s="85">
        <f t="shared" si="282"/>
        <v>33</v>
      </c>
      <c r="X137" s="4">
        <f t="shared" si="283"/>
        <v>17</v>
      </c>
      <c r="Y137" s="82">
        <f t="shared" si="284"/>
        <v>11</v>
      </c>
      <c r="Z137" s="86">
        <f t="shared" si="285"/>
        <v>0</v>
      </c>
      <c r="AA137" s="191">
        <f t="shared" ref="AA137" si="295">(W137+W138)</f>
        <v>65</v>
      </c>
      <c r="AB137" s="178">
        <f t="shared" ref="AB137" si="296">(X137+X138)</f>
        <v>34</v>
      </c>
      <c r="AC137" s="178">
        <f t="shared" ref="AC137" si="297">(Y137+Y138)</f>
        <v>14</v>
      </c>
      <c r="AD137" s="192">
        <f t="shared" ref="AD137" si="298">(Z137+Z138)</f>
        <v>0</v>
      </c>
      <c r="AE137" s="210"/>
      <c r="AF137" s="178"/>
      <c r="AG137" s="178"/>
      <c r="AH137" s="192"/>
    </row>
    <row r="138" spans="1:34" x14ac:dyDescent="0.3">
      <c r="A138" s="60">
        <v>136</v>
      </c>
      <c r="B138" s="60" t="s">
        <v>26</v>
      </c>
      <c r="C138" s="60">
        <v>850</v>
      </c>
      <c r="D138" s="60">
        <v>2</v>
      </c>
      <c r="E138" s="60" t="s">
        <v>31</v>
      </c>
      <c r="F138" s="60" t="s">
        <v>28</v>
      </c>
      <c r="G138" s="159">
        <v>0</v>
      </c>
      <c r="H138" s="167">
        <v>50</v>
      </c>
      <c r="I138" s="169">
        <v>0</v>
      </c>
      <c r="J138" s="1">
        <v>0</v>
      </c>
      <c r="K138" s="159">
        <v>15</v>
      </c>
      <c r="L138" s="167">
        <v>35</v>
      </c>
      <c r="M138" s="169">
        <v>1</v>
      </c>
      <c r="N138" s="160">
        <v>0</v>
      </c>
      <c r="O138" s="1">
        <v>13</v>
      </c>
      <c r="P138" s="167">
        <v>21</v>
      </c>
      <c r="Q138" s="169">
        <v>1</v>
      </c>
      <c r="R138" s="160">
        <v>0</v>
      </c>
      <c r="S138" s="1">
        <v>4</v>
      </c>
      <c r="T138" s="4">
        <v>17</v>
      </c>
      <c r="U138" s="82">
        <v>1</v>
      </c>
      <c r="V138" s="1">
        <v>0</v>
      </c>
      <c r="W138" s="85">
        <f t="shared" si="282"/>
        <v>32</v>
      </c>
      <c r="X138" s="4">
        <f t="shared" si="283"/>
        <v>17</v>
      </c>
      <c r="Y138" s="82">
        <f t="shared" si="284"/>
        <v>3</v>
      </c>
      <c r="Z138" s="86">
        <f t="shared" si="285"/>
        <v>0</v>
      </c>
      <c r="AA138" s="191"/>
      <c r="AB138" s="178"/>
      <c r="AC138" s="178"/>
      <c r="AD138" s="192"/>
      <c r="AE138" s="210"/>
      <c r="AF138" s="178"/>
      <c r="AG138" s="178"/>
      <c r="AH138" s="192"/>
    </row>
    <row r="139" spans="1:34" x14ac:dyDescent="0.3">
      <c r="A139" s="60">
        <v>137</v>
      </c>
      <c r="B139" s="60" t="s">
        <v>26</v>
      </c>
      <c r="C139" s="60">
        <v>850</v>
      </c>
      <c r="D139" s="60">
        <v>3</v>
      </c>
      <c r="E139" s="60" t="s">
        <v>31</v>
      </c>
      <c r="F139" s="60" t="s">
        <v>28</v>
      </c>
      <c r="G139" s="159">
        <v>0</v>
      </c>
      <c r="H139" s="167">
        <v>50</v>
      </c>
      <c r="I139" s="169">
        <v>3</v>
      </c>
      <c r="J139" s="1">
        <v>0</v>
      </c>
      <c r="K139" s="159">
        <v>18</v>
      </c>
      <c r="L139" s="167">
        <v>32</v>
      </c>
      <c r="M139" s="169">
        <v>2</v>
      </c>
      <c r="N139" s="160">
        <v>0</v>
      </c>
      <c r="O139" s="1">
        <v>7</v>
      </c>
      <c r="P139" s="167">
        <v>25</v>
      </c>
      <c r="Q139" s="169">
        <v>1</v>
      </c>
      <c r="R139" s="160">
        <v>0</v>
      </c>
      <c r="S139" s="1">
        <v>0</v>
      </c>
      <c r="T139" s="4">
        <v>25</v>
      </c>
      <c r="U139" s="82">
        <v>25</v>
      </c>
      <c r="V139" s="1">
        <v>1</v>
      </c>
      <c r="W139" s="85">
        <f t="shared" si="282"/>
        <v>25</v>
      </c>
      <c r="X139" s="4">
        <f t="shared" si="283"/>
        <v>25</v>
      </c>
      <c r="Y139" s="82">
        <f t="shared" si="284"/>
        <v>31</v>
      </c>
      <c r="Z139" s="86">
        <f t="shared" si="285"/>
        <v>1</v>
      </c>
      <c r="AA139" s="191">
        <f t="shared" ref="AA139" si="299">(W139+W140)</f>
        <v>58</v>
      </c>
      <c r="AB139" s="178">
        <f t="shared" ref="AB139" si="300">(X139+X140)</f>
        <v>42</v>
      </c>
      <c r="AC139" s="178">
        <f t="shared" ref="AC139" si="301">(Y139+Y140)</f>
        <v>42</v>
      </c>
      <c r="AD139" s="192">
        <f t="shared" ref="AD139" si="302">(Z139+Z140)</f>
        <v>1</v>
      </c>
      <c r="AE139" s="210"/>
      <c r="AF139" s="178"/>
      <c r="AG139" s="178"/>
      <c r="AH139" s="192"/>
    </row>
    <row r="140" spans="1:34" x14ac:dyDescent="0.3">
      <c r="A140" s="113">
        <v>138</v>
      </c>
      <c r="B140" s="113" t="s">
        <v>26</v>
      </c>
      <c r="C140" s="113">
        <v>850</v>
      </c>
      <c r="D140" s="113">
        <v>3</v>
      </c>
      <c r="E140" s="113" t="s">
        <v>31</v>
      </c>
      <c r="F140" s="113" t="s">
        <v>28</v>
      </c>
      <c r="G140" s="165">
        <v>2</v>
      </c>
      <c r="H140" s="158">
        <v>48</v>
      </c>
      <c r="I140" s="164">
        <v>3</v>
      </c>
      <c r="J140" s="157">
        <v>0</v>
      </c>
      <c r="K140" s="165">
        <v>19</v>
      </c>
      <c r="L140" s="158">
        <v>29</v>
      </c>
      <c r="M140" s="164">
        <v>1</v>
      </c>
      <c r="N140" s="166">
        <v>0</v>
      </c>
      <c r="O140" s="157">
        <v>11</v>
      </c>
      <c r="P140" s="158">
        <v>18</v>
      </c>
      <c r="Q140" s="164">
        <v>4</v>
      </c>
      <c r="R140" s="166">
        <v>0</v>
      </c>
      <c r="S140" s="17">
        <v>1</v>
      </c>
      <c r="T140" s="9">
        <v>17</v>
      </c>
      <c r="U140" s="83">
        <v>3</v>
      </c>
      <c r="V140" s="17">
        <v>0</v>
      </c>
      <c r="W140" s="118">
        <f t="shared" si="282"/>
        <v>33</v>
      </c>
      <c r="X140" s="9">
        <f t="shared" si="283"/>
        <v>17</v>
      </c>
      <c r="Y140" s="83">
        <f t="shared" si="284"/>
        <v>11</v>
      </c>
      <c r="Z140" s="119">
        <f t="shared" si="285"/>
        <v>0</v>
      </c>
      <c r="AA140" s="195"/>
      <c r="AB140" s="179"/>
      <c r="AC140" s="179"/>
      <c r="AD140" s="196"/>
      <c r="AE140" s="211"/>
      <c r="AF140" s="179"/>
      <c r="AG140" s="179"/>
      <c r="AH140" s="196"/>
    </row>
    <row r="141" spans="1:34" x14ac:dyDescent="0.3">
      <c r="A141" s="60">
        <v>139</v>
      </c>
      <c r="B141" s="60" t="s">
        <v>26</v>
      </c>
      <c r="C141" s="60">
        <v>850</v>
      </c>
      <c r="D141" s="60">
        <v>1</v>
      </c>
      <c r="E141" s="60" t="s">
        <v>31</v>
      </c>
      <c r="F141" s="60" t="s">
        <v>29</v>
      </c>
      <c r="G141" s="159">
        <v>0</v>
      </c>
      <c r="H141" s="167">
        <v>50</v>
      </c>
      <c r="I141" s="169">
        <v>0</v>
      </c>
      <c r="J141" s="1">
        <v>0</v>
      </c>
      <c r="K141" s="159">
        <v>1</v>
      </c>
      <c r="L141" s="167">
        <v>49</v>
      </c>
      <c r="M141" s="169">
        <v>1</v>
      </c>
      <c r="N141" s="160">
        <v>0</v>
      </c>
      <c r="O141" s="1">
        <v>12</v>
      </c>
      <c r="P141" s="167">
        <v>37</v>
      </c>
      <c r="Q141" s="169">
        <v>1</v>
      </c>
      <c r="R141" s="160">
        <v>0</v>
      </c>
      <c r="S141" s="1">
        <v>12</v>
      </c>
      <c r="T141" s="4">
        <v>25</v>
      </c>
      <c r="U141" s="82">
        <v>2</v>
      </c>
      <c r="V141" s="1">
        <v>0</v>
      </c>
      <c r="W141" s="85">
        <f t="shared" si="282"/>
        <v>25</v>
      </c>
      <c r="X141" s="4">
        <f t="shared" si="283"/>
        <v>25</v>
      </c>
      <c r="Y141" s="82">
        <f t="shared" si="284"/>
        <v>4</v>
      </c>
      <c r="Z141" s="86">
        <f t="shared" si="285"/>
        <v>0</v>
      </c>
      <c r="AA141" s="197">
        <f t="shared" ref="AA141" si="303">(W141+W142)</f>
        <v>46</v>
      </c>
      <c r="AB141" s="177">
        <f t="shared" ref="AB141" si="304">(X141+X142)</f>
        <v>54</v>
      </c>
      <c r="AC141" s="177">
        <f t="shared" ref="AC141" si="305">(Y141+Y142)</f>
        <v>8</v>
      </c>
      <c r="AD141" s="201">
        <f t="shared" ref="AD141" si="306">(Z141+Z142)</f>
        <v>0</v>
      </c>
      <c r="AE141" s="209">
        <f t="shared" ref="AE141:AH141" si="307">(AA141+AA143+AA145)/3</f>
        <v>55.666666666666664</v>
      </c>
      <c r="AF141" s="177">
        <f t="shared" si="307"/>
        <v>44.333333333333336</v>
      </c>
      <c r="AG141" s="177">
        <f t="shared" si="307"/>
        <v>10.333333333333334</v>
      </c>
      <c r="AH141" s="201">
        <f t="shared" si="307"/>
        <v>0</v>
      </c>
    </row>
    <row r="142" spans="1:34" x14ac:dyDescent="0.3">
      <c r="A142" s="60">
        <v>140</v>
      </c>
      <c r="B142" s="60" t="s">
        <v>26</v>
      </c>
      <c r="C142" s="60">
        <v>850</v>
      </c>
      <c r="D142" s="60">
        <v>1</v>
      </c>
      <c r="E142" s="60" t="s">
        <v>31</v>
      </c>
      <c r="F142" s="60" t="s">
        <v>29</v>
      </c>
      <c r="G142" s="159">
        <v>0</v>
      </c>
      <c r="H142" s="167">
        <v>50</v>
      </c>
      <c r="I142" s="169">
        <v>0</v>
      </c>
      <c r="J142" s="1">
        <v>0</v>
      </c>
      <c r="K142" s="159">
        <v>0</v>
      </c>
      <c r="L142" s="167">
        <v>50</v>
      </c>
      <c r="M142" s="169">
        <v>2</v>
      </c>
      <c r="N142" s="160">
        <v>0</v>
      </c>
      <c r="O142" s="1">
        <v>15</v>
      </c>
      <c r="P142" s="167">
        <v>35</v>
      </c>
      <c r="Q142" s="169">
        <v>1</v>
      </c>
      <c r="R142" s="160">
        <v>0</v>
      </c>
      <c r="S142" s="1">
        <v>6</v>
      </c>
      <c r="T142" s="4">
        <v>29</v>
      </c>
      <c r="U142" s="82">
        <v>1</v>
      </c>
      <c r="V142" s="1">
        <v>0</v>
      </c>
      <c r="W142" s="85">
        <f t="shared" si="282"/>
        <v>21</v>
      </c>
      <c r="X142" s="4">
        <f t="shared" si="283"/>
        <v>29</v>
      </c>
      <c r="Y142" s="82">
        <f t="shared" si="284"/>
        <v>4</v>
      </c>
      <c r="Z142" s="86">
        <f t="shared" si="285"/>
        <v>0</v>
      </c>
      <c r="AA142" s="191"/>
      <c r="AB142" s="178"/>
      <c r="AC142" s="178"/>
      <c r="AD142" s="192"/>
      <c r="AE142" s="210"/>
      <c r="AF142" s="178"/>
      <c r="AG142" s="178"/>
      <c r="AH142" s="192"/>
    </row>
    <row r="143" spans="1:34" x14ac:dyDescent="0.3">
      <c r="A143" s="60">
        <v>141</v>
      </c>
      <c r="B143" s="60" t="s">
        <v>26</v>
      </c>
      <c r="C143" s="60">
        <v>850</v>
      </c>
      <c r="D143" s="60">
        <v>2</v>
      </c>
      <c r="E143" s="60" t="s">
        <v>31</v>
      </c>
      <c r="F143" s="60" t="s">
        <v>29</v>
      </c>
      <c r="G143" s="159">
        <v>0</v>
      </c>
      <c r="H143" s="167">
        <v>50</v>
      </c>
      <c r="I143" s="169">
        <v>0</v>
      </c>
      <c r="J143" s="1">
        <v>0</v>
      </c>
      <c r="K143" s="159">
        <v>1</v>
      </c>
      <c r="L143" s="167">
        <v>49</v>
      </c>
      <c r="M143" s="169">
        <v>1</v>
      </c>
      <c r="N143" s="160">
        <v>0</v>
      </c>
      <c r="O143" s="1">
        <v>15</v>
      </c>
      <c r="P143" s="167">
        <v>34</v>
      </c>
      <c r="Q143" s="169">
        <v>1</v>
      </c>
      <c r="R143" s="160">
        <v>0</v>
      </c>
      <c r="S143" s="1">
        <v>9</v>
      </c>
      <c r="T143" s="4">
        <v>25</v>
      </c>
      <c r="U143" s="82">
        <v>1</v>
      </c>
      <c r="V143" s="1">
        <v>0</v>
      </c>
      <c r="W143" s="85">
        <f t="shared" si="282"/>
        <v>25</v>
      </c>
      <c r="X143" s="4">
        <f t="shared" si="283"/>
        <v>25</v>
      </c>
      <c r="Y143" s="82">
        <f t="shared" si="284"/>
        <v>3</v>
      </c>
      <c r="Z143" s="86">
        <f t="shared" si="285"/>
        <v>0</v>
      </c>
      <c r="AA143" s="191">
        <f t="shared" ref="AA143" si="308">(W143+W144)</f>
        <v>59</v>
      </c>
      <c r="AB143" s="178">
        <f t="shared" ref="AB143" si="309">(X143+X144)</f>
        <v>41</v>
      </c>
      <c r="AC143" s="178">
        <f t="shared" ref="AC143" si="310">(Y143+Y144)</f>
        <v>4</v>
      </c>
      <c r="AD143" s="192">
        <f t="shared" ref="AD143" si="311">(Z143+Z144)</f>
        <v>0</v>
      </c>
      <c r="AE143" s="210"/>
      <c r="AF143" s="178"/>
      <c r="AG143" s="178"/>
      <c r="AH143" s="192"/>
    </row>
    <row r="144" spans="1:34" x14ac:dyDescent="0.3">
      <c r="A144" s="60">
        <v>142</v>
      </c>
      <c r="B144" s="60" t="s">
        <v>26</v>
      </c>
      <c r="C144" s="60">
        <v>850</v>
      </c>
      <c r="D144" s="60">
        <v>2</v>
      </c>
      <c r="E144" s="60" t="s">
        <v>31</v>
      </c>
      <c r="F144" s="60" t="s">
        <v>29</v>
      </c>
      <c r="G144" s="159">
        <v>0</v>
      </c>
      <c r="H144" s="167">
        <v>50</v>
      </c>
      <c r="I144" s="169">
        <v>0</v>
      </c>
      <c r="J144" s="1">
        <v>0</v>
      </c>
      <c r="K144" s="159">
        <v>0</v>
      </c>
      <c r="L144" s="167">
        <v>50</v>
      </c>
      <c r="M144" s="169">
        <v>0</v>
      </c>
      <c r="N144" s="160">
        <v>0</v>
      </c>
      <c r="O144" s="1">
        <v>16</v>
      </c>
      <c r="P144" s="167">
        <v>34</v>
      </c>
      <c r="Q144" s="169">
        <v>0</v>
      </c>
      <c r="R144" s="160">
        <v>0</v>
      </c>
      <c r="S144" s="1">
        <v>18</v>
      </c>
      <c r="T144" s="4">
        <v>16</v>
      </c>
      <c r="U144" s="82">
        <v>1</v>
      </c>
      <c r="V144" s="1">
        <v>0</v>
      </c>
      <c r="W144" s="85">
        <f t="shared" si="282"/>
        <v>34</v>
      </c>
      <c r="X144" s="4">
        <f t="shared" si="283"/>
        <v>16</v>
      </c>
      <c r="Y144" s="82">
        <f t="shared" si="284"/>
        <v>1</v>
      </c>
      <c r="Z144" s="86">
        <f t="shared" si="285"/>
        <v>0</v>
      </c>
      <c r="AA144" s="191"/>
      <c r="AB144" s="178"/>
      <c r="AC144" s="178"/>
      <c r="AD144" s="192"/>
      <c r="AE144" s="210"/>
      <c r="AF144" s="178"/>
      <c r="AG144" s="178"/>
      <c r="AH144" s="192"/>
    </row>
    <row r="145" spans="1:34" x14ac:dyDescent="0.3">
      <c r="A145" s="60">
        <v>143</v>
      </c>
      <c r="B145" s="60" t="s">
        <v>26</v>
      </c>
      <c r="C145" s="60">
        <v>850</v>
      </c>
      <c r="D145" s="60">
        <v>3</v>
      </c>
      <c r="E145" s="60" t="s">
        <v>31</v>
      </c>
      <c r="F145" s="60" t="s">
        <v>29</v>
      </c>
      <c r="G145" s="159">
        <v>0</v>
      </c>
      <c r="H145" s="167">
        <v>50</v>
      </c>
      <c r="I145" s="169">
        <v>0</v>
      </c>
      <c r="J145" s="1">
        <v>0</v>
      </c>
      <c r="K145" s="159">
        <v>4</v>
      </c>
      <c r="L145" s="167">
        <v>46</v>
      </c>
      <c r="M145" s="169">
        <v>0</v>
      </c>
      <c r="N145" s="160">
        <v>0</v>
      </c>
      <c r="O145" s="1">
        <v>25</v>
      </c>
      <c r="P145" s="167">
        <v>21</v>
      </c>
      <c r="Q145" s="169">
        <v>4</v>
      </c>
      <c r="R145" s="160">
        <v>0</v>
      </c>
      <c r="S145" s="1">
        <v>8</v>
      </c>
      <c r="T145" s="4">
        <v>13</v>
      </c>
      <c r="U145" s="82">
        <v>6</v>
      </c>
      <c r="V145" s="1">
        <v>0</v>
      </c>
      <c r="W145" s="85">
        <f t="shared" si="282"/>
        <v>37</v>
      </c>
      <c r="X145" s="4">
        <f t="shared" si="283"/>
        <v>13</v>
      </c>
      <c r="Y145" s="82">
        <f t="shared" si="284"/>
        <v>10</v>
      </c>
      <c r="Z145" s="86">
        <f t="shared" si="285"/>
        <v>0</v>
      </c>
      <c r="AA145" s="191">
        <f t="shared" ref="AA145" si="312">(W145+W146)</f>
        <v>62</v>
      </c>
      <c r="AB145" s="178">
        <f t="shared" ref="AB145" si="313">(X145+X146)</f>
        <v>38</v>
      </c>
      <c r="AC145" s="178">
        <f t="shared" ref="AC145" si="314">(Y145+Y146)</f>
        <v>19</v>
      </c>
      <c r="AD145" s="192">
        <f t="shared" ref="AD145" si="315">(Z145+Z146)</f>
        <v>0</v>
      </c>
      <c r="AE145" s="210"/>
      <c r="AF145" s="178"/>
      <c r="AG145" s="178"/>
      <c r="AH145" s="192"/>
    </row>
    <row r="146" spans="1:34" x14ac:dyDescent="0.3">
      <c r="A146" s="97">
        <v>144</v>
      </c>
      <c r="B146" s="97" t="s">
        <v>26</v>
      </c>
      <c r="C146" s="97">
        <v>850</v>
      </c>
      <c r="D146" s="97">
        <v>3</v>
      </c>
      <c r="E146" s="97" t="s">
        <v>31</v>
      </c>
      <c r="F146" s="97" t="s">
        <v>29</v>
      </c>
      <c r="G146" s="161">
        <v>0</v>
      </c>
      <c r="H146" s="168">
        <v>50</v>
      </c>
      <c r="I146" s="170">
        <v>0</v>
      </c>
      <c r="J146" s="162">
        <v>0</v>
      </c>
      <c r="K146" s="161">
        <v>0</v>
      </c>
      <c r="L146" s="168">
        <v>50</v>
      </c>
      <c r="M146" s="170">
        <v>3</v>
      </c>
      <c r="N146" s="163">
        <v>0</v>
      </c>
      <c r="O146" s="162">
        <v>16</v>
      </c>
      <c r="P146" s="168">
        <v>34</v>
      </c>
      <c r="Q146" s="170">
        <v>3</v>
      </c>
      <c r="R146" s="163">
        <v>0</v>
      </c>
      <c r="S146" s="93">
        <v>9</v>
      </c>
      <c r="T146" s="121">
        <v>25</v>
      </c>
      <c r="U146" s="91">
        <v>3</v>
      </c>
      <c r="V146" s="93">
        <v>0</v>
      </c>
      <c r="W146" s="90">
        <f t="shared" si="282"/>
        <v>25</v>
      </c>
      <c r="X146" s="121">
        <f t="shared" si="283"/>
        <v>25</v>
      </c>
      <c r="Y146" s="91">
        <f t="shared" si="284"/>
        <v>9</v>
      </c>
      <c r="Z146" s="92">
        <f t="shared" si="285"/>
        <v>0</v>
      </c>
      <c r="AA146" s="198"/>
      <c r="AB146" s="199"/>
      <c r="AC146" s="199"/>
      <c r="AD146" s="193"/>
      <c r="AE146" s="212"/>
      <c r="AF146" s="199"/>
      <c r="AG146" s="199"/>
      <c r="AH146" s="193"/>
    </row>
    <row r="147" spans="1:34" x14ac:dyDescent="0.3">
      <c r="A147" s="61">
        <v>145</v>
      </c>
      <c r="B147" s="61" t="s">
        <v>30</v>
      </c>
      <c r="C147" s="61">
        <v>0</v>
      </c>
      <c r="D147" s="61">
        <v>1</v>
      </c>
      <c r="E147" s="61" t="s">
        <v>31</v>
      </c>
      <c r="F147" s="61" t="s">
        <v>28</v>
      </c>
      <c r="G147" s="159">
        <v>36</v>
      </c>
      <c r="H147" s="167">
        <v>13</v>
      </c>
      <c r="I147" s="169">
        <v>0</v>
      </c>
      <c r="J147" s="1">
        <v>0</v>
      </c>
      <c r="K147" s="159">
        <v>9</v>
      </c>
      <c r="L147" s="167">
        <v>4</v>
      </c>
      <c r="M147" s="169">
        <v>0</v>
      </c>
      <c r="N147" s="160">
        <v>0</v>
      </c>
      <c r="O147" s="1">
        <v>0</v>
      </c>
      <c r="P147" s="167">
        <v>4</v>
      </c>
      <c r="Q147" s="169">
        <v>3</v>
      </c>
      <c r="R147" s="160">
        <v>0</v>
      </c>
      <c r="S147" s="1">
        <v>0</v>
      </c>
      <c r="T147" s="4">
        <v>4</v>
      </c>
      <c r="U147" s="82">
        <v>1</v>
      </c>
      <c r="V147" s="1">
        <v>0</v>
      </c>
      <c r="W147" s="85">
        <f t="shared" si="282"/>
        <v>45</v>
      </c>
      <c r="X147" s="4">
        <v>4</v>
      </c>
      <c r="Y147" s="82">
        <f t="shared" si="284"/>
        <v>4</v>
      </c>
      <c r="Z147" s="86">
        <f t="shared" si="285"/>
        <v>0</v>
      </c>
      <c r="AA147" s="194">
        <f t="shared" ref="AA147" si="316">(W147+W148)</f>
        <v>88</v>
      </c>
      <c r="AB147" s="178">
        <f t="shared" ref="AB147" si="317">(X147+X148)</f>
        <v>11</v>
      </c>
      <c r="AC147" s="178">
        <f t="shared" ref="AC147" si="318">(Y147+Y148)</f>
        <v>7</v>
      </c>
      <c r="AD147" s="192">
        <f t="shared" ref="AD147" si="319">(Z147+Z148)</f>
        <v>0</v>
      </c>
      <c r="AE147" s="210">
        <f t="shared" ref="AE147:AH147" si="320">(AA147+AA149+AA151)/3</f>
        <v>89.333333333333329</v>
      </c>
      <c r="AF147" s="178">
        <f t="shared" si="320"/>
        <v>10.333333333333334</v>
      </c>
      <c r="AG147" s="178">
        <f t="shared" si="320"/>
        <v>3.3333333333333335</v>
      </c>
      <c r="AH147" s="192">
        <f t="shared" si="320"/>
        <v>0</v>
      </c>
    </row>
    <row r="148" spans="1:34" x14ac:dyDescent="0.3">
      <c r="A148" s="61">
        <v>146</v>
      </c>
      <c r="B148" s="61" t="s">
        <v>30</v>
      </c>
      <c r="C148" s="61">
        <v>0</v>
      </c>
      <c r="D148" s="61">
        <v>1</v>
      </c>
      <c r="E148" s="61" t="s">
        <v>31</v>
      </c>
      <c r="F148" s="61" t="s">
        <v>28</v>
      </c>
      <c r="G148" s="159">
        <v>32</v>
      </c>
      <c r="H148" s="167">
        <v>18</v>
      </c>
      <c r="I148" s="169">
        <v>0</v>
      </c>
      <c r="J148" s="1">
        <v>0</v>
      </c>
      <c r="K148" s="159">
        <v>11</v>
      </c>
      <c r="L148" s="167">
        <v>7</v>
      </c>
      <c r="M148" s="169">
        <v>1</v>
      </c>
      <c r="N148" s="160">
        <v>0</v>
      </c>
      <c r="O148" s="1">
        <v>0</v>
      </c>
      <c r="P148" s="167">
        <v>7</v>
      </c>
      <c r="Q148" s="169">
        <v>2</v>
      </c>
      <c r="R148" s="160">
        <v>0</v>
      </c>
      <c r="S148" s="1">
        <v>0</v>
      </c>
      <c r="T148" s="4">
        <v>7</v>
      </c>
      <c r="U148" s="82">
        <v>0</v>
      </c>
      <c r="V148" s="1">
        <v>0</v>
      </c>
      <c r="W148" s="85">
        <f t="shared" si="282"/>
        <v>43</v>
      </c>
      <c r="X148" s="4">
        <f t="shared" si="283"/>
        <v>7</v>
      </c>
      <c r="Y148" s="82">
        <f t="shared" si="284"/>
        <v>3</v>
      </c>
      <c r="Z148" s="86">
        <f t="shared" si="285"/>
        <v>0</v>
      </c>
      <c r="AA148" s="191"/>
      <c r="AB148" s="178"/>
      <c r="AC148" s="178"/>
      <c r="AD148" s="192"/>
      <c r="AE148" s="210"/>
      <c r="AF148" s="178"/>
      <c r="AG148" s="178"/>
      <c r="AH148" s="192"/>
    </row>
    <row r="149" spans="1:34" x14ac:dyDescent="0.3">
      <c r="A149" s="61">
        <v>147</v>
      </c>
      <c r="B149" s="61" t="s">
        <v>30</v>
      </c>
      <c r="C149" s="61">
        <v>0</v>
      </c>
      <c r="D149" s="61">
        <v>2</v>
      </c>
      <c r="E149" s="61" t="s">
        <v>31</v>
      </c>
      <c r="F149" s="61" t="s">
        <v>28</v>
      </c>
      <c r="G149" s="159">
        <v>43</v>
      </c>
      <c r="H149" s="167">
        <v>7</v>
      </c>
      <c r="I149" s="169">
        <v>0</v>
      </c>
      <c r="J149" s="1">
        <v>0</v>
      </c>
      <c r="K149" s="159">
        <v>6</v>
      </c>
      <c r="L149" s="167">
        <v>1</v>
      </c>
      <c r="M149" s="169">
        <v>0</v>
      </c>
      <c r="N149" s="160">
        <v>0</v>
      </c>
      <c r="O149" s="1">
        <v>0</v>
      </c>
      <c r="P149" s="167">
        <v>1</v>
      </c>
      <c r="Q149" s="169">
        <v>0</v>
      </c>
      <c r="R149" s="160">
        <v>0</v>
      </c>
      <c r="S149" s="1">
        <v>0</v>
      </c>
      <c r="T149" s="4">
        <v>1</v>
      </c>
      <c r="U149" s="82">
        <v>0</v>
      </c>
      <c r="V149" s="1">
        <v>0</v>
      </c>
      <c r="W149" s="85">
        <f t="shared" si="282"/>
        <v>49</v>
      </c>
      <c r="X149" s="4">
        <f t="shared" si="283"/>
        <v>1</v>
      </c>
      <c r="Y149" s="82">
        <f t="shared" si="284"/>
        <v>0</v>
      </c>
      <c r="Z149" s="86">
        <f t="shared" si="285"/>
        <v>0</v>
      </c>
      <c r="AA149" s="191">
        <f t="shared" ref="AA149" si="321">(W149+W150)</f>
        <v>88</v>
      </c>
      <c r="AB149" s="178">
        <f t="shared" ref="AB149" si="322">(X149+X150)</f>
        <v>12</v>
      </c>
      <c r="AC149" s="178">
        <f t="shared" ref="AC149" si="323">(Y149+Y150)</f>
        <v>3</v>
      </c>
      <c r="AD149" s="192">
        <f t="shared" ref="AD149" si="324">(Z149+Z150)</f>
        <v>0</v>
      </c>
      <c r="AE149" s="210"/>
      <c r="AF149" s="178"/>
      <c r="AG149" s="178"/>
      <c r="AH149" s="192"/>
    </row>
    <row r="150" spans="1:34" x14ac:dyDescent="0.3">
      <c r="A150" s="61">
        <v>148</v>
      </c>
      <c r="B150" s="61" t="s">
        <v>30</v>
      </c>
      <c r="C150" s="61">
        <v>0</v>
      </c>
      <c r="D150" s="61">
        <v>2</v>
      </c>
      <c r="E150" s="61" t="s">
        <v>31</v>
      </c>
      <c r="F150" s="61" t="s">
        <v>28</v>
      </c>
      <c r="G150" s="159">
        <v>29</v>
      </c>
      <c r="H150" s="167">
        <v>21</v>
      </c>
      <c r="I150" s="169">
        <v>0</v>
      </c>
      <c r="J150" s="1">
        <v>0</v>
      </c>
      <c r="K150" s="159">
        <v>10</v>
      </c>
      <c r="L150" s="167">
        <v>11</v>
      </c>
      <c r="M150" s="169">
        <v>0</v>
      </c>
      <c r="N150" s="160">
        <v>0</v>
      </c>
      <c r="O150" s="1">
        <v>0</v>
      </c>
      <c r="P150" s="167">
        <v>11</v>
      </c>
      <c r="Q150" s="169">
        <v>0</v>
      </c>
      <c r="R150" s="160">
        <v>0</v>
      </c>
      <c r="S150" s="1">
        <v>0</v>
      </c>
      <c r="T150" s="4">
        <v>11</v>
      </c>
      <c r="U150" s="82">
        <v>3</v>
      </c>
      <c r="V150" s="1">
        <v>0</v>
      </c>
      <c r="W150" s="85">
        <f t="shared" si="282"/>
        <v>39</v>
      </c>
      <c r="X150" s="4">
        <f t="shared" si="283"/>
        <v>11</v>
      </c>
      <c r="Y150" s="82">
        <f t="shared" si="284"/>
        <v>3</v>
      </c>
      <c r="Z150" s="86">
        <f t="shared" si="285"/>
        <v>0</v>
      </c>
      <c r="AA150" s="191"/>
      <c r="AB150" s="178"/>
      <c r="AC150" s="178"/>
      <c r="AD150" s="192"/>
      <c r="AE150" s="210"/>
      <c r="AF150" s="178"/>
      <c r="AG150" s="178"/>
      <c r="AH150" s="192"/>
    </row>
    <row r="151" spans="1:34" x14ac:dyDescent="0.3">
      <c r="A151" s="61">
        <v>149</v>
      </c>
      <c r="B151" s="61" t="s">
        <v>30</v>
      </c>
      <c r="C151" s="61">
        <v>0</v>
      </c>
      <c r="D151" s="61">
        <v>3</v>
      </c>
      <c r="E151" s="61" t="s">
        <v>31</v>
      </c>
      <c r="F151" s="61" t="s">
        <v>28</v>
      </c>
      <c r="G151" s="159">
        <v>28</v>
      </c>
      <c r="H151" s="167">
        <v>22</v>
      </c>
      <c r="I151" s="169">
        <v>0</v>
      </c>
      <c r="J151" s="1">
        <v>0</v>
      </c>
      <c r="K151" s="159">
        <v>18</v>
      </c>
      <c r="L151" s="167">
        <v>4</v>
      </c>
      <c r="M151" s="169">
        <v>0</v>
      </c>
      <c r="N151" s="160">
        <v>0</v>
      </c>
      <c r="O151" s="1">
        <v>2</v>
      </c>
      <c r="P151" s="167">
        <v>2</v>
      </c>
      <c r="Q151" s="169">
        <v>0</v>
      </c>
      <c r="R151" s="160">
        <v>0</v>
      </c>
      <c r="S151" s="1">
        <v>0</v>
      </c>
      <c r="T151" s="4">
        <v>2</v>
      </c>
      <c r="U151" s="82">
        <v>0</v>
      </c>
      <c r="V151" s="1">
        <v>0</v>
      </c>
      <c r="W151" s="85">
        <f t="shared" si="282"/>
        <v>48</v>
      </c>
      <c r="X151" s="4">
        <f t="shared" si="283"/>
        <v>2</v>
      </c>
      <c r="Y151" s="82">
        <f t="shared" si="284"/>
        <v>0</v>
      </c>
      <c r="Z151" s="86">
        <f t="shared" si="285"/>
        <v>0</v>
      </c>
      <c r="AA151" s="191">
        <f t="shared" ref="AA151" si="325">(W151+W152)</f>
        <v>92</v>
      </c>
      <c r="AB151" s="178">
        <f t="shared" ref="AB151" si="326">(X151+X152)</f>
        <v>8</v>
      </c>
      <c r="AC151" s="178">
        <f t="shared" ref="AC151" si="327">(Y151+Y152)</f>
        <v>0</v>
      </c>
      <c r="AD151" s="192">
        <f t="shared" ref="AD151" si="328">(Z151+Z152)</f>
        <v>0</v>
      </c>
      <c r="AE151" s="210"/>
      <c r="AF151" s="178"/>
      <c r="AG151" s="178"/>
      <c r="AH151" s="192"/>
    </row>
    <row r="152" spans="1:34" x14ac:dyDescent="0.3">
      <c r="A152" s="114">
        <v>150</v>
      </c>
      <c r="B152" s="114" t="s">
        <v>30</v>
      </c>
      <c r="C152" s="114">
        <v>0</v>
      </c>
      <c r="D152" s="114">
        <v>3</v>
      </c>
      <c r="E152" s="114" t="s">
        <v>31</v>
      </c>
      <c r="F152" s="114" t="s">
        <v>28</v>
      </c>
      <c r="G152" s="165">
        <v>33</v>
      </c>
      <c r="H152" s="158">
        <v>17</v>
      </c>
      <c r="I152" s="164">
        <v>0</v>
      </c>
      <c r="J152" s="157">
        <v>0</v>
      </c>
      <c r="K152" s="165">
        <v>11</v>
      </c>
      <c r="L152" s="158">
        <v>6</v>
      </c>
      <c r="M152" s="164">
        <v>0</v>
      </c>
      <c r="N152" s="166">
        <v>0</v>
      </c>
      <c r="O152" s="157">
        <v>0</v>
      </c>
      <c r="P152" s="158">
        <v>6</v>
      </c>
      <c r="Q152" s="164">
        <v>0</v>
      </c>
      <c r="R152" s="166">
        <v>0</v>
      </c>
      <c r="S152" s="17">
        <v>0</v>
      </c>
      <c r="T152" s="9">
        <v>6</v>
      </c>
      <c r="U152" s="83">
        <v>0</v>
      </c>
      <c r="V152" s="17">
        <v>0</v>
      </c>
      <c r="W152" s="118">
        <f t="shared" si="282"/>
        <v>44</v>
      </c>
      <c r="X152" s="9">
        <f t="shared" si="283"/>
        <v>6</v>
      </c>
      <c r="Y152" s="83">
        <f t="shared" si="284"/>
        <v>0</v>
      </c>
      <c r="Z152" s="119">
        <f t="shared" si="285"/>
        <v>0</v>
      </c>
      <c r="AA152" s="195"/>
      <c r="AB152" s="179"/>
      <c r="AC152" s="179"/>
      <c r="AD152" s="196"/>
      <c r="AE152" s="211"/>
      <c r="AF152" s="179"/>
      <c r="AG152" s="179"/>
      <c r="AH152" s="196"/>
    </row>
    <row r="153" spans="1:34" x14ac:dyDescent="0.3">
      <c r="A153" s="61">
        <v>151</v>
      </c>
      <c r="B153" s="61" t="s">
        <v>30</v>
      </c>
      <c r="C153" s="61">
        <v>0</v>
      </c>
      <c r="D153" s="61">
        <v>1</v>
      </c>
      <c r="E153" s="61" t="s">
        <v>31</v>
      </c>
      <c r="F153" s="61" t="s">
        <v>29</v>
      </c>
      <c r="G153" s="159">
        <v>0</v>
      </c>
      <c r="H153" s="167">
        <v>50</v>
      </c>
      <c r="I153" s="169">
        <v>0</v>
      </c>
      <c r="J153" s="1">
        <v>0</v>
      </c>
      <c r="K153" s="159">
        <v>25</v>
      </c>
      <c r="L153" s="167">
        <v>25</v>
      </c>
      <c r="M153" s="169">
        <v>0</v>
      </c>
      <c r="N153" s="160">
        <v>0</v>
      </c>
      <c r="O153" s="1">
        <v>19</v>
      </c>
      <c r="P153" s="167">
        <v>6</v>
      </c>
      <c r="Q153" s="169">
        <v>0</v>
      </c>
      <c r="R153" s="160">
        <v>0</v>
      </c>
      <c r="S153" s="1">
        <v>1</v>
      </c>
      <c r="T153" s="4">
        <v>5</v>
      </c>
      <c r="U153" s="82">
        <v>1</v>
      </c>
      <c r="V153" s="1">
        <v>0</v>
      </c>
      <c r="W153" s="85">
        <f t="shared" si="282"/>
        <v>45</v>
      </c>
      <c r="X153" s="4">
        <f t="shared" si="283"/>
        <v>5</v>
      </c>
      <c r="Y153" s="82">
        <f t="shared" si="284"/>
        <v>1</v>
      </c>
      <c r="Z153" s="86">
        <f t="shared" si="285"/>
        <v>0</v>
      </c>
      <c r="AA153" s="197">
        <f t="shared" ref="AA153" si="329">(W153+W154)</f>
        <v>82</v>
      </c>
      <c r="AB153" s="177">
        <f t="shared" ref="AB153" si="330">(X153+X154)</f>
        <v>16</v>
      </c>
      <c r="AC153" s="177">
        <f t="shared" ref="AC153" si="331">(Y153+Y154)</f>
        <v>1</v>
      </c>
      <c r="AD153" s="201">
        <f t="shared" ref="AD153" si="332">(Z153+Z154)</f>
        <v>1</v>
      </c>
      <c r="AE153" s="209">
        <f t="shared" ref="AE153:AH153" si="333">(AA153+AA155+AA157)/3</f>
        <v>84.666666666666671</v>
      </c>
      <c r="AF153" s="177">
        <f t="shared" si="333"/>
        <v>14.666666666666666</v>
      </c>
      <c r="AG153" s="177">
        <f t="shared" si="333"/>
        <v>1</v>
      </c>
      <c r="AH153" s="201">
        <f t="shared" si="333"/>
        <v>2</v>
      </c>
    </row>
    <row r="154" spans="1:34" x14ac:dyDescent="0.3">
      <c r="A154" s="61">
        <v>152</v>
      </c>
      <c r="B154" s="61" t="s">
        <v>30</v>
      </c>
      <c r="C154" s="61">
        <v>0</v>
      </c>
      <c r="D154" s="61">
        <v>1</v>
      </c>
      <c r="E154" s="61" t="s">
        <v>31</v>
      </c>
      <c r="F154" s="61" t="s">
        <v>29</v>
      </c>
      <c r="G154" s="159">
        <v>0</v>
      </c>
      <c r="H154" s="167">
        <v>48</v>
      </c>
      <c r="I154" s="169">
        <v>0</v>
      </c>
      <c r="J154" s="1">
        <v>0</v>
      </c>
      <c r="K154" s="159">
        <v>20</v>
      </c>
      <c r="L154" s="167">
        <v>28</v>
      </c>
      <c r="M154" s="169">
        <v>0</v>
      </c>
      <c r="N154" s="160">
        <v>0</v>
      </c>
      <c r="O154" s="1">
        <v>14</v>
      </c>
      <c r="P154" s="167">
        <v>14</v>
      </c>
      <c r="Q154" s="169">
        <v>0</v>
      </c>
      <c r="R154" s="160">
        <v>0</v>
      </c>
      <c r="S154" s="1">
        <v>3</v>
      </c>
      <c r="T154" s="4">
        <v>11</v>
      </c>
      <c r="U154" s="82">
        <v>0</v>
      </c>
      <c r="V154" s="1">
        <v>1</v>
      </c>
      <c r="W154" s="85">
        <f t="shared" si="282"/>
        <v>37</v>
      </c>
      <c r="X154" s="4">
        <f t="shared" si="283"/>
        <v>11</v>
      </c>
      <c r="Y154" s="82">
        <f t="shared" si="284"/>
        <v>0</v>
      </c>
      <c r="Z154" s="86">
        <f t="shared" si="285"/>
        <v>1</v>
      </c>
      <c r="AA154" s="191"/>
      <c r="AB154" s="178"/>
      <c r="AC154" s="178"/>
      <c r="AD154" s="192"/>
      <c r="AE154" s="210"/>
      <c r="AF154" s="178"/>
      <c r="AG154" s="178"/>
      <c r="AH154" s="192"/>
    </row>
    <row r="155" spans="1:34" x14ac:dyDescent="0.3">
      <c r="A155" s="61">
        <v>153</v>
      </c>
      <c r="B155" s="61" t="s">
        <v>30</v>
      </c>
      <c r="C155" s="61">
        <v>0</v>
      </c>
      <c r="D155" s="61">
        <v>2</v>
      </c>
      <c r="E155" s="61" t="s">
        <v>31</v>
      </c>
      <c r="F155" s="61" t="s">
        <v>29</v>
      </c>
      <c r="G155" s="159">
        <v>0</v>
      </c>
      <c r="H155" s="167">
        <v>50</v>
      </c>
      <c r="I155" s="169">
        <v>0</v>
      </c>
      <c r="J155" s="1">
        <v>0</v>
      </c>
      <c r="K155" s="159">
        <v>28</v>
      </c>
      <c r="L155" s="167">
        <v>22</v>
      </c>
      <c r="M155" s="169">
        <v>0</v>
      </c>
      <c r="N155" s="160">
        <v>0</v>
      </c>
      <c r="O155" s="1">
        <v>9</v>
      </c>
      <c r="P155" s="167">
        <v>13</v>
      </c>
      <c r="Q155" s="169">
        <v>1</v>
      </c>
      <c r="R155" s="160">
        <v>0</v>
      </c>
      <c r="S155" s="1">
        <v>1</v>
      </c>
      <c r="T155" s="4">
        <v>12</v>
      </c>
      <c r="U155" s="82">
        <v>1</v>
      </c>
      <c r="V155" s="1">
        <v>0</v>
      </c>
      <c r="W155" s="85">
        <f t="shared" si="282"/>
        <v>38</v>
      </c>
      <c r="X155" s="4">
        <f t="shared" si="283"/>
        <v>12</v>
      </c>
      <c r="Y155" s="82">
        <f t="shared" si="284"/>
        <v>2</v>
      </c>
      <c r="Z155" s="86">
        <f t="shared" si="285"/>
        <v>0</v>
      </c>
      <c r="AA155" s="191">
        <f t="shared" ref="AA155" si="334">(W155+W156)</f>
        <v>81</v>
      </c>
      <c r="AB155" s="178">
        <f t="shared" ref="AB155" si="335">(X155+X156)</f>
        <v>19</v>
      </c>
      <c r="AC155" s="178">
        <f t="shared" ref="AC155" si="336">(Y155+Y156)</f>
        <v>2</v>
      </c>
      <c r="AD155" s="192">
        <f t="shared" ref="AD155" si="337">(Z155+Z156)</f>
        <v>2</v>
      </c>
      <c r="AE155" s="210"/>
      <c r="AF155" s="178"/>
      <c r="AG155" s="178"/>
      <c r="AH155" s="192"/>
    </row>
    <row r="156" spans="1:34" x14ac:dyDescent="0.3">
      <c r="A156" s="61">
        <v>154</v>
      </c>
      <c r="B156" s="61" t="s">
        <v>30</v>
      </c>
      <c r="C156" s="61">
        <v>0</v>
      </c>
      <c r="D156" s="61">
        <v>2</v>
      </c>
      <c r="E156" s="61" t="s">
        <v>31</v>
      </c>
      <c r="F156" s="61" t="s">
        <v>29</v>
      </c>
      <c r="G156" s="159">
        <v>0</v>
      </c>
      <c r="H156" s="167">
        <v>50</v>
      </c>
      <c r="I156" s="169">
        <v>0</v>
      </c>
      <c r="J156" s="1">
        <v>0</v>
      </c>
      <c r="K156" s="159">
        <v>33</v>
      </c>
      <c r="L156" s="167">
        <v>17</v>
      </c>
      <c r="M156" s="169">
        <v>0</v>
      </c>
      <c r="N156" s="160">
        <v>0</v>
      </c>
      <c r="O156" s="1">
        <v>10</v>
      </c>
      <c r="P156" s="167">
        <v>7</v>
      </c>
      <c r="Q156" s="169">
        <v>0</v>
      </c>
      <c r="R156" s="160">
        <v>1</v>
      </c>
      <c r="S156" s="1">
        <v>0</v>
      </c>
      <c r="T156" s="4">
        <v>7</v>
      </c>
      <c r="U156" s="82">
        <v>0</v>
      </c>
      <c r="V156" s="1">
        <v>1</v>
      </c>
      <c r="W156" s="85">
        <f t="shared" si="282"/>
        <v>43</v>
      </c>
      <c r="X156" s="4">
        <f t="shared" si="283"/>
        <v>7</v>
      </c>
      <c r="Y156" s="82">
        <f t="shared" si="284"/>
        <v>0</v>
      </c>
      <c r="Z156" s="86">
        <f t="shared" si="285"/>
        <v>2</v>
      </c>
      <c r="AA156" s="191"/>
      <c r="AB156" s="178"/>
      <c r="AC156" s="178"/>
      <c r="AD156" s="192"/>
      <c r="AE156" s="210"/>
      <c r="AF156" s="178"/>
      <c r="AG156" s="178"/>
      <c r="AH156" s="192"/>
    </row>
    <row r="157" spans="1:34" x14ac:dyDescent="0.3">
      <c r="A157" s="61">
        <v>155</v>
      </c>
      <c r="B157" s="61" t="s">
        <v>30</v>
      </c>
      <c r="C157" s="61">
        <v>0</v>
      </c>
      <c r="D157" s="61">
        <v>3</v>
      </c>
      <c r="E157" s="61" t="s">
        <v>31</v>
      </c>
      <c r="F157" s="61" t="s">
        <v>29</v>
      </c>
      <c r="G157" s="159">
        <v>0</v>
      </c>
      <c r="H157" s="167">
        <v>50</v>
      </c>
      <c r="I157" s="169">
        <v>0</v>
      </c>
      <c r="J157" s="1">
        <v>0</v>
      </c>
      <c r="K157" s="159">
        <v>35</v>
      </c>
      <c r="L157" s="167">
        <v>15</v>
      </c>
      <c r="M157" s="169">
        <v>0</v>
      </c>
      <c r="N157" s="160">
        <v>0</v>
      </c>
      <c r="O157" s="1">
        <v>8</v>
      </c>
      <c r="P157" s="167">
        <v>7</v>
      </c>
      <c r="Q157" s="169">
        <v>0</v>
      </c>
      <c r="R157" s="160">
        <v>0</v>
      </c>
      <c r="S157" s="1">
        <v>1</v>
      </c>
      <c r="T157" s="4">
        <v>6</v>
      </c>
      <c r="U157" s="82">
        <v>0</v>
      </c>
      <c r="V157" s="1">
        <v>0</v>
      </c>
      <c r="W157" s="85">
        <f t="shared" si="282"/>
        <v>44</v>
      </c>
      <c r="X157" s="4">
        <f t="shared" si="283"/>
        <v>6</v>
      </c>
      <c r="Y157" s="82">
        <f t="shared" si="284"/>
        <v>0</v>
      </c>
      <c r="Z157" s="86">
        <f t="shared" si="285"/>
        <v>0</v>
      </c>
      <c r="AA157" s="191">
        <f t="shared" ref="AA157" si="338">(W157+W158)</f>
        <v>91</v>
      </c>
      <c r="AB157" s="178">
        <f t="shared" ref="AB157" si="339">(X157+X158)</f>
        <v>9</v>
      </c>
      <c r="AC157" s="178">
        <f t="shared" ref="AC157" si="340">(Y157+Y158)</f>
        <v>0</v>
      </c>
      <c r="AD157" s="192">
        <f t="shared" ref="AD157" si="341">(Z157+Z158)</f>
        <v>3</v>
      </c>
      <c r="AE157" s="210"/>
      <c r="AF157" s="178"/>
      <c r="AG157" s="178"/>
      <c r="AH157" s="192"/>
    </row>
    <row r="158" spans="1:34" x14ac:dyDescent="0.3">
      <c r="A158" s="129">
        <v>156</v>
      </c>
      <c r="B158" s="129" t="s">
        <v>30</v>
      </c>
      <c r="C158" s="129">
        <v>0</v>
      </c>
      <c r="D158" s="129">
        <v>3</v>
      </c>
      <c r="E158" s="129" t="s">
        <v>31</v>
      </c>
      <c r="F158" s="129" t="s">
        <v>29</v>
      </c>
      <c r="G158" s="161">
        <v>0</v>
      </c>
      <c r="H158" s="168">
        <v>50</v>
      </c>
      <c r="I158" s="170">
        <v>0</v>
      </c>
      <c r="J158" s="162">
        <v>0</v>
      </c>
      <c r="K158" s="161">
        <v>33</v>
      </c>
      <c r="L158" s="168">
        <v>17</v>
      </c>
      <c r="M158" s="170">
        <v>0</v>
      </c>
      <c r="N158" s="163">
        <v>1</v>
      </c>
      <c r="O158" s="162">
        <v>11</v>
      </c>
      <c r="P158" s="168">
        <v>6</v>
      </c>
      <c r="Q158" s="170">
        <v>0</v>
      </c>
      <c r="R158" s="163">
        <v>0</v>
      </c>
      <c r="S158" s="93">
        <v>3</v>
      </c>
      <c r="T158" s="121">
        <v>3</v>
      </c>
      <c r="U158" s="91">
        <v>0</v>
      </c>
      <c r="V158" s="93">
        <v>2</v>
      </c>
      <c r="W158" s="90">
        <f t="shared" si="282"/>
        <v>47</v>
      </c>
      <c r="X158" s="121">
        <f t="shared" si="283"/>
        <v>3</v>
      </c>
      <c r="Y158" s="91">
        <f t="shared" si="284"/>
        <v>0</v>
      </c>
      <c r="Z158" s="92">
        <f t="shared" si="285"/>
        <v>3</v>
      </c>
      <c r="AA158" s="198"/>
      <c r="AB158" s="199"/>
      <c r="AC158" s="199"/>
      <c r="AD158" s="193"/>
      <c r="AE158" s="212"/>
      <c r="AF158" s="199"/>
      <c r="AG158" s="199"/>
      <c r="AH158" s="193"/>
    </row>
    <row r="159" spans="1:34" x14ac:dyDescent="0.3">
      <c r="A159" s="62">
        <v>157</v>
      </c>
      <c r="B159" s="62" t="s">
        <v>30</v>
      </c>
      <c r="C159" s="62">
        <v>600</v>
      </c>
      <c r="D159" s="62">
        <v>1</v>
      </c>
      <c r="E159" s="62" t="s">
        <v>31</v>
      </c>
      <c r="F159" s="62" t="s">
        <v>28</v>
      </c>
      <c r="G159" s="159">
        <v>0</v>
      </c>
      <c r="H159" s="167">
        <v>50</v>
      </c>
      <c r="I159" s="169">
        <v>0</v>
      </c>
      <c r="J159" s="1">
        <v>0</v>
      </c>
      <c r="K159" s="159">
        <v>8</v>
      </c>
      <c r="L159" s="167">
        <v>42</v>
      </c>
      <c r="M159" s="169">
        <v>2</v>
      </c>
      <c r="N159" s="160">
        <v>0</v>
      </c>
      <c r="O159" s="1">
        <v>20</v>
      </c>
      <c r="P159" s="167">
        <v>22</v>
      </c>
      <c r="Q159" s="169">
        <v>4</v>
      </c>
      <c r="R159" s="160">
        <v>0</v>
      </c>
      <c r="S159" s="1">
        <v>11</v>
      </c>
      <c r="T159" s="4">
        <v>11</v>
      </c>
      <c r="U159" s="82">
        <v>4</v>
      </c>
      <c r="V159" s="1">
        <v>0</v>
      </c>
      <c r="W159" s="85">
        <f t="shared" si="282"/>
        <v>39</v>
      </c>
      <c r="X159" s="4">
        <f t="shared" si="283"/>
        <v>11</v>
      </c>
      <c r="Y159" s="82">
        <f t="shared" si="284"/>
        <v>10</v>
      </c>
      <c r="Z159" s="86">
        <f t="shared" si="285"/>
        <v>0</v>
      </c>
      <c r="AA159" s="194">
        <f t="shared" ref="AA159" si="342">(W159+W160)</f>
        <v>59</v>
      </c>
      <c r="AB159" s="178">
        <f t="shared" ref="AB159" si="343">(X159+X160)</f>
        <v>41</v>
      </c>
      <c r="AC159" s="178">
        <f t="shared" ref="AC159" si="344">(Y159+Y160)</f>
        <v>20</v>
      </c>
      <c r="AD159" s="192">
        <f t="shared" ref="AD159" si="345">(Z159+Z160)</f>
        <v>0</v>
      </c>
      <c r="AE159" s="210">
        <f t="shared" ref="AE159:AH159" si="346">(AA159+AA161+AA163)/3</f>
        <v>60.666666666666664</v>
      </c>
      <c r="AF159" s="178">
        <f t="shared" si="346"/>
        <v>38.333333333333336</v>
      </c>
      <c r="AG159" s="178">
        <f t="shared" si="346"/>
        <v>30</v>
      </c>
      <c r="AH159" s="192">
        <f t="shared" si="346"/>
        <v>0</v>
      </c>
    </row>
    <row r="160" spans="1:34" x14ac:dyDescent="0.3">
      <c r="A160" s="62">
        <v>158</v>
      </c>
      <c r="B160" s="62" t="s">
        <v>30</v>
      </c>
      <c r="C160" s="62">
        <v>600</v>
      </c>
      <c r="D160" s="62">
        <v>1</v>
      </c>
      <c r="E160" s="62" t="s">
        <v>31</v>
      </c>
      <c r="F160" s="62" t="s">
        <v>28</v>
      </c>
      <c r="G160" s="159">
        <v>0</v>
      </c>
      <c r="H160" s="167">
        <v>50</v>
      </c>
      <c r="I160" s="169">
        <v>0</v>
      </c>
      <c r="J160" s="1">
        <v>0</v>
      </c>
      <c r="K160" s="159">
        <v>2</v>
      </c>
      <c r="L160" s="167">
        <v>48</v>
      </c>
      <c r="M160" s="169">
        <v>1</v>
      </c>
      <c r="N160" s="160">
        <v>0</v>
      </c>
      <c r="O160" s="1">
        <v>6</v>
      </c>
      <c r="P160" s="167">
        <v>42</v>
      </c>
      <c r="Q160" s="169">
        <v>4</v>
      </c>
      <c r="R160" s="160">
        <v>0</v>
      </c>
      <c r="S160" s="1">
        <v>12</v>
      </c>
      <c r="T160" s="4">
        <v>30</v>
      </c>
      <c r="U160" s="82">
        <v>5</v>
      </c>
      <c r="V160" s="1">
        <v>0</v>
      </c>
      <c r="W160" s="85">
        <f t="shared" si="282"/>
        <v>20</v>
      </c>
      <c r="X160" s="4">
        <f t="shared" si="283"/>
        <v>30</v>
      </c>
      <c r="Y160" s="82">
        <f t="shared" si="284"/>
        <v>10</v>
      </c>
      <c r="Z160" s="86">
        <f t="shared" si="285"/>
        <v>0</v>
      </c>
      <c r="AA160" s="191"/>
      <c r="AB160" s="178"/>
      <c r="AC160" s="178"/>
      <c r="AD160" s="192"/>
      <c r="AE160" s="210"/>
      <c r="AF160" s="178"/>
      <c r="AG160" s="178"/>
      <c r="AH160" s="192"/>
    </row>
    <row r="161" spans="1:34" x14ac:dyDescent="0.3">
      <c r="A161" s="62">
        <v>159</v>
      </c>
      <c r="B161" s="62" t="s">
        <v>30</v>
      </c>
      <c r="C161" s="62">
        <v>600</v>
      </c>
      <c r="D161" s="62">
        <v>2</v>
      </c>
      <c r="E161" s="62" t="s">
        <v>31</v>
      </c>
      <c r="F161" s="62" t="s">
        <v>28</v>
      </c>
      <c r="G161" s="159">
        <v>0</v>
      </c>
      <c r="H161" s="167">
        <v>50</v>
      </c>
      <c r="I161" s="169">
        <v>0</v>
      </c>
      <c r="J161" s="1">
        <v>0</v>
      </c>
      <c r="K161" s="159">
        <v>0</v>
      </c>
      <c r="L161" s="167">
        <v>50</v>
      </c>
      <c r="M161" s="169">
        <v>2</v>
      </c>
      <c r="N161" s="160">
        <v>0</v>
      </c>
      <c r="O161" s="1">
        <v>3</v>
      </c>
      <c r="P161" s="167">
        <v>47</v>
      </c>
      <c r="Q161" s="169">
        <v>1</v>
      </c>
      <c r="R161" s="160">
        <v>0</v>
      </c>
      <c r="S161" s="1">
        <v>17</v>
      </c>
      <c r="T161" s="4">
        <v>30</v>
      </c>
      <c r="U161" s="82">
        <v>8</v>
      </c>
      <c r="V161" s="1">
        <v>0</v>
      </c>
      <c r="W161" s="85">
        <f t="shared" si="282"/>
        <v>20</v>
      </c>
      <c r="X161" s="4">
        <f t="shared" si="283"/>
        <v>30</v>
      </c>
      <c r="Y161" s="82">
        <f t="shared" si="284"/>
        <v>11</v>
      </c>
      <c r="Z161" s="86">
        <f t="shared" si="285"/>
        <v>0</v>
      </c>
      <c r="AA161" s="191">
        <f t="shared" ref="AA161" si="347">(W161+W162)</f>
        <v>57</v>
      </c>
      <c r="AB161" s="178">
        <f t="shared" ref="AB161" si="348">(X161+X162)</f>
        <v>41</v>
      </c>
      <c r="AC161" s="178">
        <f t="shared" ref="AC161" si="349">(Y161+Y162)</f>
        <v>17</v>
      </c>
      <c r="AD161" s="192">
        <f t="shared" ref="AD161" si="350">(Z161+Z162)</f>
        <v>0</v>
      </c>
      <c r="AE161" s="210"/>
      <c r="AF161" s="178"/>
      <c r="AG161" s="178"/>
      <c r="AH161" s="192"/>
    </row>
    <row r="162" spans="1:34" x14ac:dyDescent="0.3">
      <c r="A162" s="62">
        <v>160</v>
      </c>
      <c r="B162" s="62" t="s">
        <v>30</v>
      </c>
      <c r="C162" s="62">
        <v>600</v>
      </c>
      <c r="D162" s="62">
        <v>2</v>
      </c>
      <c r="E162" s="62" t="s">
        <v>31</v>
      </c>
      <c r="F162" s="62" t="s">
        <v>28</v>
      </c>
      <c r="G162" s="159">
        <v>0</v>
      </c>
      <c r="H162" s="167">
        <v>48</v>
      </c>
      <c r="I162" s="169">
        <v>0</v>
      </c>
      <c r="J162" s="1">
        <v>0</v>
      </c>
      <c r="K162" s="159">
        <v>3</v>
      </c>
      <c r="L162" s="167">
        <v>45</v>
      </c>
      <c r="M162" s="169">
        <v>1</v>
      </c>
      <c r="N162" s="160">
        <v>0</v>
      </c>
      <c r="O162" s="1">
        <v>19</v>
      </c>
      <c r="P162" s="167">
        <v>26</v>
      </c>
      <c r="Q162" s="169">
        <v>1</v>
      </c>
      <c r="R162" s="160">
        <v>0</v>
      </c>
      <c r="S162" s="1">
        <v>15</v>
      </c>
      <c r="T162" s="4">
        <v>11</v>
      </c>
      <c r="U162" s="82">
        <v>4</v>
      </c>
      <c r="V162" s="1">
        <v>0</v>
      </c>
      <c r="W162" s="85">
        <f t="shared" si="282"/>
        <v>37</v>
      </c>
      <c r="X162" s="4">
        <f t="shared" si="283"/>
        <v>11</v>
      </c>
      <c r="Y162" s="82">
        <f t="shared" si="284"/>
        <v>6</v>
      </c>
      <c r="Z162" s="86">
        <f t="shared" si="285"/>
        <v>0</v>
      </c>
      <c r="AA162" s="191"/>
      <c r="AB162" s="178"/>
      <c r="AC162" s="178"/>
      <c r="AD162" s="192"/>
      <c r="AE162" s="210"/>
      <c r="AF162" s="178"/>
      <c r="AG162" s="178"/>
      <c r="AH162" s="192"/>
    </row>
    <row r="163" spans="1:34" x14ac:dyDescent="0.3">
      <c r="A163" s="62">
        <v>161</v>
      </c>
      <c r="B163" s="62" t="s">
        <v>30</v>
      </c>
      <c r="C163" s="62">
        <v>600</v>
      </c>
      <c r="D163" s="62">
        <v>3</v>
      </c>
      <c r="E163" s="62" t="s">
        <v>31</v>
      </c>
      <c r="F163" s="62" t="s">
        <v>28</v>
      </c>
      <c r="G163" s="159">
        <v>0</v>
      </c>
      <c r="H163" s="167">
        <v>50</v>
      </c>
      <c r="I163" s="169">
        <v>0</v>
      </c>
      <c r="J163" s="1">
        <v>0</v>
      </c>
      <c r="K163" s="159">
        <v>2</v>
      </c>
      <c r="L163" s="167">
        <v>47</v>
      </c>
      <c r="M163" s="169">
        <v>0</v>
      </c>
      <c r="N163" s="160">
        <v>0</v>
      </c>
      <c r="O163" s="1">
        <v>11</v>
      </c>
      <c r="P163" s="167">
        <v>37</v>
      </c>
      <c r="Q163" s="169">
        <v>3</v>
      </c>
      <c r="R163" s="160">
        <v>0</v>
      </c>
      <c r="S163" s="1">
        <v>15</v>
      </c>
      <c r="T163" s="4">
        <v>22</v>
      </c>
      <c r="U163" s="82">
        <v>3</v>
      </c>
      <c r="V163" s="1">
        <v>0</v>
      </c>
      <c r="W163" s="85">
        <f t="shared" si="282"/>
        <v>28</v>
      </c>
      <c r="X163" s="4">
        <f t="shared" si="283"/>
        <v>22</v>
      </c>
      <c r="Y163" s="82">
        <f t="shared" si="284"/>
        <v>6</v>
      </c>
      <c r="Z163" s="86">
        <f t="shared" si="285"/>
        <v>0</v>
      </c>
      <c r="AA163" s="191">
        <f t="shared" ref="AA163" si="351">(W163+W164)</f>
        <v>66</v>
      </c>
      <c r="AB163" s="178">
        <f t="shared" ref="AB163" si="352">(X163+X164)</f>
        <v>33</v>
      </c>
      <c r="AC163" s="178">
        <f t="shared" ref="AC163" si="353">(Y163+Y164)</f>
        <v>53</v>
      </c>
      <c r="AD163" s="192">
        <f t="shared" ref="AD163" si="354">(Z163+Z164)</f>
        <v>0</v>
      </c>
      <c r="AE163" s="210"/>
      <c r="AF163" s="178"/>
      <c r="AG163" s="178"/>
      <c r="AH163" s="192"/>
    </row>
    <row r="164" spans="1:34" x14ac:dyDescent="0.3">
      <c r="A164" s="115">
        <v>162</v>
      </c>
      <c r="B164" s="115" t="s">
        <v>30</v>
      </c>
      <c r="C164" s="115">
        <v>600</v>
      </c>
      <c r="D164" s="115">
        <v>3</v>
      </c>
      <c r="E164" s="115" t="s">
        <v>31</v>
      </c>
      <c r="F164" s="115" t="s">
        <v>28</v>
      </c>
      <c r="G164" s="165">
        <v>0</v>
      </c>
      <c r="H164" s="158">
        <v>50</v>
      </c>
      <c r="I164" s="164">
        <v>0</v>
      </c>
      <c r="J164" s="157">
        <v>0</v>
      </c>
      <c r="K164" s="165">
        <v>12</v>
      </c>
      <c r="L164" s="158">
        <v>38</v>
      </c>
      <c r="M164" s="164">
        <v>15</v>
      </c>
      <c r="N164" s="166">
        <v>0</v>
      </c>
      <c r="O164" s="157">
        <v>25</v>
      </c>
      <c r="P164" s="158">
        <v>12</v>
      </c>
      <c r="Q164" s="164">
        <v>22</v>
      </c>
      <c r="R164" s="166">
        <v>0</v>
      </c>
      <c r="S164" s="17">
        <v>1</v>
      </c>
      <c r="T164" s="9">
        <v>11</v>
      </c>
      <c r="U164" s="83">
        <v>10</v>
      </c>
      <c r="V164" s="17">
        <v>0</v>
      </c>
      <c r="W164" s="118">
        <f t="shared" si="282"/>
        <v>38</v>
      </c>
      <c r="X164" s="9">
        <f t="shared" si="283"/>
        <v>11</v>
      </c>
      <c r="Y164" s="83">
        <f t="shared" si="284"/>
        <v>47</v>
      </c>
      <c r="Z164" s="119">
        <f t="shared" si="285"/>
        <v>0</v>
      </c>
      <c r="AA164" s="195"/>
      <c r="AB164" s="179"/>
      <c r="AC164" s="179"/>
      <c r="AD164" s="196"/>
      <c r="AE164" s="211"/>
      <c r="AF164" s="179"/>
      <c r="AG164" s="179"/>
      <c r="AH164" s="196"/>
    </row>
    <row r="165" spans="1:34" x14ac:dyDescent="0.3">
      <c r="A165" s="62">
        <v>163</v>
      </c>
      <c r="B165" s="62" t="s">
        <v>30</v>
      </c>
      <c r="C165" s="62">
        <v>600</v>
      </c>
      <c r="D165" s="62">
        <v>1</v>
      </c>
      <c r="E165" s="62" t="s">
        <v>31</v>
      </c>
      <c r="F165" s="62" t="s">
        <v>29</v>
      </c>
      <c r="G165" s="159">
        <v>0</v>
      </c>
      <c r="H165" s="167">
        <v>50</v>
      </c>
      <c r="I165" s="169">
        <v>0</v>
      </c>
      <c r="J165" s="1">
        <v>0</v>
      </c>
      <c r="K165" s="159">
        <v>0</v>
      </c>
      <c r="L165" s="167">
        <v>50</v>
      </c>
      <c r="M165" s="169">
        <v>0</v>
      </c>
      <c r="N165" s="160">
        <v>0</v>
      </c>
      <c r="O165" s="1">
        <v>6</v>
      </c>
      <c r="P165" s="167">
        <v>44</v>
      </c>
      <c r="Q165" s="169">
        <v>0</v>
      </c>
      <c r="R165" s="160">
        <v>1</v>
      </c>
      <c r="S165" s="1">
        <v>10</v>
      </c>
      <c r="T165" s="4">
        <v>34</v>
      </c>
      <c r="U165" s="82">
        <v>0</v>
      </c>
      <c r="V165" s="1">
        <v>0</v>
      </c>
      <c r="W165" s="85">
        <f t="shared" si="282"/>
        <v>16</v>
      </c>
      <c r="X165" s="4">
        <f t="shared" si="283"/>
        <v>34</v>
      </c>
      <c r="Y165" s="82">
        <f t="shared" si="284"/>
        <v>0</v>
      </c>
      <c r="Z165" s="86">
        <f t="shared" si="285"/>
        <v>1</v>
      </c>
      <c r="AA165" s="197">
        <f t="shared" ref="AA165" si="355">(W165+W166)</f>
        <v>24</v>
      </c>
      <c r="AB165" s="177">
        <f t="shared" ref="AB165" si="356">(X165+X166)</f>
        <v>76</v>
      </c>
      <c r="AC165" s="177">
        <f t="shared" ref="AC165" si="357">(Y165+Y166)</f>
        <v>0</v>
      </c>
      <c r="AD165" s="201">
        <f t="shared" ref="AD165" si="358">(Z165+Z166)</f>
        <v>1</v>
      </c>
      <c r="AE165" s="209">
        <f t="shared" ref="AE165:AH165" si="359">(AA165+AA167+AA169)/3</f>
        <v>35</v>
      </c>
      <c r="AF165" s="177">
        <f t="shared" si="359"/>
        <v>65</v>
      </c>
      <c r="AG165" s="177">
        <f t="shared" si="359"/>
        <v>6.666666666666667</v>
      </c>
      <c r="AH165" s="201">
        <f t="shared" si="359"/>
        <v>1</v>
      </c>
    </row>
    <row r="166" spans="1:34" x14ac:dyDescent="0.3">
      <c r="A166" s="62">
        <v>164</v>
      </c>
      <c r="B166" s="62" t="s">
        <v>30</v>
      </c>
      <c r="C166" s="62">
        <v>600</v>
      </c>
      <c r="D166" s="62">
        <v>1</v>
      </c>
      <c r="E166" s="62" t="s">
        <v>31</v>
      </c>
      <c r="F166" s="62" t="s">
        <v>29</v>
      </c>
      <c r="G166" s="159">
        <v>0</v>
      </c>
      <c r="H166" s="167">
        <v>50</v>
      </c>
      <c r="I166" s="169">
        <v>0</v>
      </c>
      <c r="J166" s="1">
        <v>0</v>
      </c>
      <c r="K166" s="159">
        <v>0</v>
      </c>
      <c r="L166" s="167">
        <v>50</v>
      </c>
      <c r="M166" s="169">
        <v>0</v>
      </c>
      <c r="N166" s="160">
        <v>0</v>
      </c>
      <c r="O166" s="1">
        <v>0</v>
      </c>
      <c r="P166" s="167">
        <v>50</v>
      </c>
      <c r="Q166" s="169">
        <v>0</v>
      </c>
      <c r="R166" s="160">
        <v>0</v>
      </c>
      <c r="S166" s="1">
        <v>8</v>
      </c>
      <c r="T166" s="4">
        <v>42</v>
      </c>
      <c r="U166" s="82">
        <v>0</v>
      </c>
      <c r="V166" s="1">
        <v>0</v>
      </c>
      <c r="W166" s="85">
        <f t="shared" si="282"/>
        <v>8</v>
      </c>
      <c r="X166" s="4">
        <f t="shared" si="283"/>
        <v>42</v>
      </c>
      <c r="Y166" s="82">
        <f t="shared" si="284"/>
        <v>0</v>
      </c>
      <c r="Z166" s="86">
        <f t="shared" si="285"/>
        <v>0</v>
      </c>
      <c r="AA166" s="191"/>
      <c r="AB166" s="178"/>
      <c r="AC166" s="178"/>
      <c r="AD166" s="192"/>
      <c r="AE166" s="210"/>
      <c r="AF166" s="178"/>
      <c r="AG166" s="178"/>
      <c r="AH166" s="192"/>
    </row>
    <row r="167" spans="1:34" x14ac:dyDescent="0.3">
      <c r="A167" s="62">
        <v>165</v>
      </c>
      <c r="B167" s="62" t="s">
        <v>30</v>
      </c>
      <c r="C167" s="62">
        <v>600</v>
      </c>
      <c r="D167" s="62">
        <v>2</v>
      </c>
      <c r="E167" s="62" t="s">
        <v>31</v>
      </c>
      <c r="F167" s="62" t="s">
        <v>29</v>
      </c>
      <c r="G167" s="159">
        <v>0</v>
      </c>
      <c r="H167" s="167">
        <v>50</v>
      </c>
      <c r="I167" s="169">
        <v>0</v>
      </c>
      <c r="J167" s="1">
        <v>0</v>
      </c>
      <c r="K167" s="159">
        <v>0</v>
      </c>
      <c r="L167" s="167">
        <v>50</v>
      </c>
      <c r="M167" s="169">
        <v>0</v>
      </c>
      <c r="N167" s="160">
        <v>0</v>
      </c>
      <c r="O167" s="1">
        <v>0</v>
      </c>
      <c r="P167" s="167">
        <v>50</v>
      </c>
      <c r="Q167" s="169">
        <v>2</v>
      </c>
      <c r="R167" s="160">
        <v>0</v>
      </c>
      <c r="S167" s="1">
        <v>6</v>
      </c>
      <c r="T167" s="4">
        <v>44</v>
      </c>
      <c r="U167" s="82">
        <v>5</v>
      </c>
      <c r="V167" s="1">
        <v>2</v>
      </c>
      <c r="W167" s="85">
        <f t="shared" si="282"/>
        <v>6</v>
      </c>
      <c r="X167" s="4">
        <f t="shared" si="283"/>
        <v>44</v>
      </c>
      <c r="Y167" s="82">
        <f t="shared" si="284"/>
        <v>7</v>
      </c>
      <c r="Z167" s="86">
        <f t="shared" si="285"/>
        <v>2</v>
      </c>
      <c r="AA167" s="191">
        <f t="shared" ref="AA167" si="360">(W167+W168)</f>
        <v>25</v>
      </c>
      <c r="AB167" s="178">
        <f t="shared" ref="AB167" si="361">(X167+X168)</f>
        <v>75</v>
      </c>
      <c r="AC167" s="178">
        <f t="shared" ref="AC167" si="362">(Y167+Y168)</f>
        <v>10</v>
      </c>
      <c r="AD167" s="192">
        <f t="shared" ref="AD167" si="363">(Z167+Z168)</f>
        <v>2</v>
      </c>
      <c r="AE167" s="210"/>
      <c r="AF167" s="178"/>
      <c r="AG167" s="178"/>
      <c r="AH167" s="192"/>
    </row>
    <row r="168" spans="1:34" x14ac:dyDescent="0.3">
      <c r="A168" s="62">
        <v>166</v>
      </c>
      <c r="B168" s="62" t="s">
        <v>30</v>
      </c>
      <c r="C168" s="62">
        <v>600</v>
      </c>
      <c r="D168" s="62">
        <v>2</v>
      </c>
      <c r="E168" s="62" t="s">
        <v>31</v>
      </c>
      <c r="F168" s="62" t="s">
        <v>29</v>
      </c>
      <c r="G168" s="159">
        <v>0</v>
      </c>
      <c r="H168" s="167">
        <v>50</v>
      </c>
      <c r="I168" s="169">
        <v>0</v>
      </c>
      <c r="J168" s="1">
        <v>0</v>
      </c>
      <c r="K168" s="159">
        <v>0</v>
      </c>
      <c r="L168" s="167">
        <v>50</v>
      </c>
      <c r="M168" s="169">
        <v>0</v>
      </c>
      <c r="N168" s="160">
        <v>0</v>
      </c>
      <c r="O168" s="1">
        <v>4</v>
      </c>
      <c r="P168" s="167">
        <v>46</v>
      </c>
      <c r="Q168" s="169">
        <v>1</v>
      </c>
      <c r="R168" s="160">
        <v>0</v>
      </c>
      <c r="S168" s="1">
        <v>15</v>
      </c>
      <c r="T168" s="4">
        <v>31</v>
      </c>
      <c r="U168" s="82">
        <v>2</v>
      </c>
      <c r="V168" s="1">
        <v>0</v>
      </c>
      <c r="W168" s="85">
        <f t="shared" si="282"/>
        <v>19</v>
      </c>
      <c r="X168" s="4">
        <f t="shared" si="283"/>
        <v>31</v>
      </c>
      <c r="Y168" s="82">
        <f t="shared" si="284"/>
        <v>3</v>
      </c>
      <c r="Z168" s="86">
        <f t="shared" si="285"/>
        <v>0</v>
      </c>
      <c r="AA168" s="191"/>
      <c r="AB168" s="178"/>
      <c r="AC168" s="178"/>
      <c r="AD168" s="192"/>
      <c r="AE168" s="210"/>
      <c r="AF168" s="178"/>
      <c r="AG168" s="178"/>
      <c r="AH168" s="192"/>
    </row>
    <row r="169" spans="1:34" x14ac:dyDescent="0.3">
      <c r="A169" s="62">
        <v>167</v>
      </c>
      <c r="B169" s="62" t="s">
        <v>30</v>
      </c>
      <c r="C169" s="62">
        <v>600</v>
      </c>
      <c r="D169" s="62">
        <v>3</v>
      </c>
      <c r="E169" s="62" t="s">
        <v>31</v>
      </c>
      <c r="F169" s="62" t="s">
        <v>29</v>
      </c>
      <c r="G169" s="159">
        <v>0</v>
      </c>
      <c r="H169" s="167">
        <v>50</v>
      </c>
      <c r="I169" s="169">
        <v>0</v>
      </c>
      <c r="J169" s="1">
        <v>0</v>
      </c>
      <c r="K169" s="159">
        <v>0</v>
      </c>
      <c r="L169" s="167">
        <v>50</v>
      </c>
      <c r="M169" s="169">
        <v>0</v>
      </c>
      <c r="N169" s="160">
        <v>0</v>
      </c>
      <c r="O169" s="1">
        <v>2</v>
      </c>
      <c r="P169" s="167">
        <v>48</v>
      </c>
      <c r="Q169" s="169">
        <v>0</v>
      </c>
      <c r="R169" s="160">
        <v>0</v>
      </c>
      <c r="S169" s="1">
        <v>20</v>
      </c>
      <c r="T169" s="4">
        <v>28</v>
      </c>
      <c r="U169" s="82">
        <v>2</v>
      </c>
      <c r="V169" s="1">
        <v>0</v>
      </c>
      <c r="W169" s="85">
        <f t="shared" si="282"/>
        <v>22</v>
      </c>
      <c r="X169" s="4">
        <f t="shared" si="283"/>
        <v>28</v>
      </c>
      <c r="Y169" s="82">
        <f t="shared" si="284"/>
        <v>2</v>
      </c>
      <c r="Z169" s="86">
        <f t="shared" si="285"/>
        <v>0</v>
      </c>
      <c r="AA169" s="191">
        <f t="shared" ref="AA169" si="364">(W169+W170)</f>
        <v>56</v>
      </c>
      <c r="AB169" s="178">
        <f t="shared" ref="AB169" si="365">(X169+X170)</f>
        <v>44</v>
      </c>
      <c r="AC169" s="178">
        <f t="shared" ref="AC169" si="366">(Y169+Y170)</f>
        <v>10</v>
      </c>
      <c r="AD169" s="192">
        <f t="shared" ref="AD169" si="367">(Z169+Z170)</f>
        <v>0</v>
      </c>
      <c r="AE169" s="210"/>
      <c r="AF169" s="178"/>
      <c r="AG169" s="178"/>
      <c r="AH169" s="192"/>
    </row>
    <row r="170" spans="1:34" x14ac:dyDescent="0.3">
      <c r="A170" s="130">
        <v>168</v>
      </c>
      <c r="B170" s="130" t="s">
        <v>30</v>
      </c>
      <c r="C170" s="130">
        <v>600</v>
      </c>
      <c r="D170" s="130">
        <v>3</v>
      </c>
      <c r="E170" s="130" t="s">
        <v>31</v>
      </c>
      <c r="F170" s="130" t="s">
        <v>29</v>
      </c>
      <c r="G170" s="161">
        <v>0</v>
      </c>
      <c r="H170" s="168">
        <v>50</v>
      </c>
      <c r="I170" s="170">
        <v>0</v>
      </c>
      <c r="J170" s="162">
        <v>0</v>
      </c>
      <c r="K170" s="161">
        <v>0</v>
      </c>
      <c r="L170" s="168">
        <v>50</v>
      </c>
      <c r="M170" s="170">
        <v>1</v>
      </c>
      <c r="N170" s="163">
        <v>0</v>
      </c>
      <c r="O170" s="162">
        <v>3</v>
      </c>
      <c r="P170" s="168">
        <v>47</v>
      </c>
      <c r="Q170" s="170">
        <v>3</v>
      </c>
      <c r="R170" s="163">
        <v>0</v>
      </c>
      <c r="S170" s="93">
        <v>31</v>
      </c>
      <c r="T170" s="121">
        <v>16</v>
      </c>
      <c r="U170" s="91">
        <v>4</v>
      </c>
      <c r="V170" s="93">
        <v>0</v>
      </c>
      <c r="W170" s="90">
        <f t="shared" si="282"/>
        <v>34</v>
      </c>
      <c r="X170" s="121">
        <f t="shared" si="283"/>
        <v>16</v>
      </c>
      <c r="Y170" s="91">
        <f t="shared" si="284"/>
        <v>8</v>
      </c>
      <c r="Z170" s="92">
        <f t="shared" si="285"/>
        <v>0</v>
      </c>
      <c r="AA170" s="198"/>
      <c r="AB170" s="199"/>
      <c r="AC170" s="199"/>
      <c r="AD170" s="193"/>
      <c r="AE170" s="212"/>
      <c r="AF170" s="199"/>
      <c r="AG170" s="199"/>
      <c r="AH170" s="193"/>
    </row>
    <row r="171" spans="1:34" x14ac:dyDescent="0.3">
      <c r="A171" s="63">
        <v>169</v>
      </c>
      <c r="B171" s="63" t="s">
        <v>30</v>
      </c>
      <c r="C171" s="63">
        <v>650</v>
      </c>
      <c r="D171" s="63">
        <v>1</v>
      </c>
      <c r="E171" s="63" t="s">
        <v>31</v>
      </c>
      <c r="F171" s="63" t="s">
        <v>28</v>
      </c>
      <c r="G171" s="159">
        <v>0</v>
      </c>
      <c r="H171" s="167">
        <v>50</v>
      </c>
      <c r="I171" s="169">
        <v>0</v>
      </c>
      <c r="J171" s="1">
        <v>0</v>
      </c>
      <c r="K171" s="159">
        <v>3</v>
      </c>
      <c r="L171" s="167">
        <v>47</v>
      </c>
      <c r="M171" s="169">
        <v>0</v>
      </c>
      <c r="N171" s="160">
        <v>0</v>
      </c>
      <c r="O171" s="1">
        <v>3</v>
      </c>
      <c r="P171" s="167">
        <v>44</v>
      </c>
      <c r="Q171" s="169">
        <v>4</v>
      </c>
      <c r="R171" s="160">
        <v>0</v>
      </c>
      <c r="S171" s="1">
        <v>5</v>
      </c>
      <c r="T171" s="4">
        <v>39</v>
      </c>
      <c r="U171" s="82">
        <v>12</v>
      </c>
      <c r="V171" s="1">
        <v>0</v>
      </c>
      <c r="W171" s="85">
        <f t="shared" si="282"/>
        <v>11</v>
      </c>
      <c r="X171" s="4">
        <f t="shared" si="283"/>
        <v>39</v>
      </c>
      <c r="Y171" s="82">
        <f t="shared" si="284"/>
        <v>16</v>
      </c>
      <c r="Z171" s="86">
        <f t="shared" si="285"/>
        <v>0</v>
      </c>
      <c r="AA171" s="194">
        <f t="shared" ref="AA171" si="368">(W171+W172)</f>
        <v>33</v>
      </c>
      <c r="AB171" s="178">
        <f t="shared" ref="AB171" si="369">(X171+X172)</f>
        <v>67</v>
      </c>
      <c r="AC171" s="178">
        <f t="shared" ref="AC171" si="370">(Y171+Y172)</f>
        <v>20</v>
      </c>
      <c r="AD171" s="192">
        <f t="shared" ref="AD171" si="371">(Z171+Z172)</f>
        <v>0</v>
      </c>
      <c r="AE171" s="210">
        <f t="shared" ref="AE171:AH171" si="372">(AA171+AA173+AA175)/3</f>
        <v>45</v>
      </c>
      <c r="AF171" s="178">
        <f t="shared" si="372"/>
        <v>55</v>
      </c>
      <c r="AG171" s="178">
        <f t="shared" si="372"/>
        <v>62.333333333333336</v>
      </c>
      <c r="AH171" s="192">
        <f t="shared" si="372"/>
        <v>0.33333333333333331</v>
      </c>
    </row>
    <row r="172" spans="1:34" x14ac:dyDescent="0.3">
      <c r="A172" s="63">
        <v>170</v>
      </c>
      <c r="B172" s="63" t="s">
        <v>30</v>
      </c>
      <c r="C172" s="63">
        <v>650</v>
      </c>
      <c r="D172" s="63">
        <v>1</v>
      </c>
      <c r="E172" s="63" t="s">
        <v>31</v>
      </c>
      <c r="F172" s="63" t="s">
        <v>28</v>
      </c>
      <c r="G172" s="159">
        <v>0</v>
      </c>
      <c r="H172" s="167">
        <v>50</v>
      </c>
      <c r="I172" s="169">
        <v>0</v>
      </c>
      <c r="J172" s="1">
        <v>0</v>
      </c>
      <c r="K172" s="159">
        <v>4</v>
      </c>
      <c r="L172" s="167">
        <v>46</v>
      </c>
      <c r="M172" s="169">
        <v>0</v>
      </c>
      <c r="N172" s="160">
        <v>0</v>
      </c>
      <c r="O172" s="1">
        <v>5</v>
      </c>
      <c r="P172" s="167">
        <v>41</v>
      </c>
      <c r="Q172" s="169">
        <v>1</v>
      </c>
      <c r="R172" s="160">
        <v>0</v>
      </c>
      <c r="S172" s="1">
        <v>13</v>
      </c>
      <c r="T172" s="4">
        <v>28</v>
      </c>
      <c r="U172" s="82">
        <v>3</v>
      </c>
      <c r="V172" s="1">
        <v>0</v>
      </c>
      <c r="W172" s="85">
        <f t="shared" si="282"/>
        <v>22</v>
      </c>
      <c r="X172" s="4">
        <f t="shared" si="283"/>
        <v>28</v>
      </c>
      <c r="Y172" s="82">
        <f t="shared" si="284"/>
        <v>4</v>
      </c>
      <c r="Z172" s="86">
        <f t="shared" si="285"/>
        <v>0</v>
      </c>
      <c r="AA172" s="191"/>
      <c r="AB172" s="178"/>
      <c r="AC172" s="178"/>
      <c r="AD172" s="192"/>
      <c r="AE172" s="210"/>
      <c r="AF172" s="178"/>
      <c r="AG172" s="178"/>
      <c r="AH172" s="192"/>
    </row>
    <row r="173" spans="1:34" x14ac:dyDescent="0.3">
      <c r="A173" s="63">
        <v>171</v>
      </c>
      <c r="B173" s="63" t="s">
        <v>30</v>
      </c>
      <c r="C173" s="63">
        <v>650</v>
      </c>
      <c r="D173" s="63">
        <v>2</v>
      </c>
      <c r="E173" s="63" t="s">
        <v>31</v>
      </c>
      <c r="F173" s="63" t="s">
        <v>28</v>
      </c>
      <c r="G173" s="159">
        <v>0</v>
      </c>
      <c r="H173" s="167">
        <v>50</v>
      </c>
      <c r="I173" s="169">
        <v>0</v>
      </c>
      <c r="J173" s="1">
        <v>0</v>
      </c>
      <c r="K173" s="159">
        <v>4</v>
      </c>
      <c r="L173" s="167">
        <v>46</v>
      </c>
      <c r="M173" s="169">
        <v>5</v>
      </c>
      <c r="N173" s="160">
        <v>0</v>
      </c>
      <c r="O173" s="1">
        <v>5</v>
      </c>
      <c r="P173" s="167">
        <v>41</v>
      </c>
      <c r="Q173" s="169">
        <v>6</v>
      </c>
      <c r="R173" s="160">
        <v>1</v>
      </c>
      <c r="S173" s="1">
        <v>15</v>
      </c>
      <c r="T173" s="4">
        <v>26</v>
      </c>
      <c r="U173" s="82">
        <v>10</v>
      </c>
      <c r="V173" s="1">
        <v>0</v>
      </c>
      <c r="W173" s="85">
        <f t="shared" si="282"/>
        <v>24</v>
      </c>
      <c r="X173" s="4">
        <f t="shared" si="283"/>
        <v>26</v>
      </c>
      <c r="Y173" s="82">
        <f t="shared" si="284"/>
        <v>21</v>
      </c>
      <c r="Z173" s="86">
        <f t="shared" si="285"/>
        <v>1</v>
      </c>
      <c r="AA173" s="191">
        <f t="shared" ref="AA173" si="373">(W173+W174)</f>
        <v>43</v>
      </c>
      <c r="AB173" s="178">
        <f t="shared" ref="AB173" si="374">(X173+X174)</f>
        <v>57</v>
      </c>
      <c r="AC173" s="178">
        <f t="shared" ref="AC173" si="375">(Y173+Y174)</f>
        <v>52</v>
      </c>
      <c r="AD173" s="192">
        <f t="shared" ref="AD173" si="376">(Z173+Z174)</f>
        <v>1</v>
      </c>
      <c r="AE173" s="210"/>
      <c r="AF173" s="178"/>
      <c r="AG173" s="178"/>
      <c r="AH173" s="192"/>
    </row>
    <row r="174" spans="1:34" x14ac:dyDescent="0.3">
      <c r="A174" s="63">
        <v>172</v>
      </c>
      <c r="B174" s="63" t="s">
        <v>30</v>
      </c>
      <c r="C174" s="63">
        <v>650</v>
      </c>
      <c r="D174" s="63">
        <v>2</v>
      </c>
      <c r="E174" s="63" t="s">
        <v>31</v>
      </c>
      <c r="F174" s="63" t="s">
        <v>28</v>
      </c>
      <c r="G174" s="159">
        <v>0</v>
      </c>
      <c r="H174" s="167">
        <v>50</v>
      </c>
      <c r="I174" s="169">
        <v>0</v>
      </c>
      <c r="J174" s="1">
        <v>0</v>
      </c>
      <c r="K174" s="159">
        <v>2</v>
      </c>
      <c r="L174" s="167">
        <v>48</v>
      </c>
      <c r="M174" s="169">
        <v>4</v>
      </c>
      <c r="N174" s="160">
        <v>0</v>
      </c>
      <c r="O174" s="1">
        <v>8</v>
      </c>
      <c r="P174" s="167">
        <v>40</v>
      </c>
      <c r="Q174" s="169">
        <v>27</v>
      </c>
      <c r="R174" s="160">
        <v>0</v>
      </c>
      <c r="S174" s="1">
        <v>9</v>
      </c>
      <c r="T174" s="4">
        <v>31</v>
      </c>
      <c r="U174" s="82">
        <v>0</v>
      </c>
      <c r="V174" s="1">
        <v>0</v>
      </c>
      <c r="W174" s="85">
        <f t="shared" si="282"/>
        <v>19</v>
      </c>
      <c r="X174" s="4">
        <f t="shared" si="283"/>
        <v>31</v>
      </c>
      <c r="Y174" s="82">
        <f t="shared" si="284"/>
        <v>31</v>
      </c>
      <c r="Z174" s="86">
        <f t="shared" si="285"/>
        <v>0</v>
      </c>
      <c r="AA174" s="191"/>
      <c r="AB174" s="178"/>
      <c r="AC174" s="178"/>
      <c r="AD174" s="192"/>
      <c r="AE174" s="210"/>
      <c r="AF174" s="178"/>
      <c r="AG174" s="178"/>
      <c r="AH174" s="192"/>
    </row>
    <row r="175" spans="1:34" x14ac:dyDescent="0.3">
      <c r="A175" s="63">
        <v>173</v>
      </c>
      <c r="B175" s="63" t="s">
        <v>30</v>
      </c>
      <c r="C175" s="63">
        <v>650</v>
      </c>
      <c r="D175" s="63">
        <v>3</v>
      </c>
      <c r="E175" s="63" t="s">
        <v>31</v>
      </c>
      <c r="F175" s="63" t="s">
        <v>28</v>
      </c>
      <c r="G175" s="159">
        <v>0</v>
      </c>
      <c r="H175" s="167">
        <v>48</v>
      </c>
      <c r="I175" s="169">
        <v>0</v>
      </c>
      <c r="J175" s="1">
        <v>0</v>
      </c>
      <c r="K175" s="159">
        <v>2</v>
      </c>
      <c r="L175" s="167">
        <v>48</v>
      </c>
      <c r="M175" s="169">
        <v>1</v>
      </c>
      <c r="N175" s="160">
        <v>0</v>
      </c>
      <c r="O175" s="1">
        <v>10</v>
      </c>
      <c r="P175" s="167">
        <v>38</v>
      </c>
      <c r="Q175" s="169">
        <v>50</v>
      </c>
      <c r="R175" s="160">
        <v>0</v>
      </c>
      <c r="S175" s="1">
        <v>9</v>
      </c>
      <c r="T175" s="4">
        <v>29</v>
      </c>
      <c r="U175" s="82">
        <v>38</v>
      </c>
      <c r="V175" s="1">
        <v>0</v>
      </c>
      <c r="W175" s="85">
        <f t="shared" si="282"/>
        <v>21</v>
      </c>
      <c r="X175" s="4">
        <f t="shared" si="283"/>
        <v>29</v>
      </c>
      <c r="Y175" s="82">
        <f t="shared" si="284"/>
        <v>89</v>
      </c>
      <c r="Z175" s="86">
        <f t="shared" si="285"/>
        <v>0</v>
      </c>
      <c r="AA175" s="191">
        <f t="shared" ref="AA175" si="377">(W175+W176)</f>
        <v>59</v>
      </c>
      <c r="AB175" s="178">
        <f t="shared" ref="AB175" si="378">(X175+X176)</f>
        <v>41</v>
      </c>
      <c r="AC175" s="178">
        <f t="shared" ref="AC175" si="379">(Y175+Y176)</f>
        <v>115</v>
      </c>
      <c r="AD175" s="192">
        <f t="shared" ref="AD175" si="380">(Z175+Z176)</f>
        <v>0</v>
      </c>
      <c r="AE175" s="210"/>
      <c r="AF175" s="178"/>
      <c r="AG175" s="178"/>
      <c r="AH175" s="192"/>
    </row>
    <row r="176" spans="1:34" x14ac:dyDescent="0.3">
      <c r="A176" s="116">
        <v>174</v>
      </c>
      <c r="B176" s="116" t="s">
        <v>30</v>
      </c>
      <c r="C176" s="116">
        <v>650</v>
      </c>
      <c r="D176" s="116">
        <v>3</v>
      </c>
      <c r="E176" s="116" t="s">
        <v>31</v>
      </c>
      <c r="F176" s="116" t="s">
        <v>28</v>
      </c>
      <c r="G176" s="165">
        <v>0</v>
      </c>
      <c r="H176" s="158">
        <v>50</v>
      </c>
      <c r="I176" s="164">
        <v>0</v>
      </c>
      <c r="J176" s="157">
        <v>0</v>
      </c>
      <c r="K176" s="165">
        <v>11</v>
      </c>
      <c r="L176" s="158">
        <v>39</v>
      </c>
      <c r="M176" s="164">
        <v>5</v>
      </c>
      <c r="N176" s="166">
        <v>0</v>
      </c>
      <c r="O176" s="157">
        <v>18</v>
      </c>
      <c r="P176" s="158">
        <v>21</v>
      </c>
      <c r="Q176" s="164">
        <v>13</v>
      </c>
      <c r="R176" s="166">
        <v>0</v>
      </c>
      <c r="S176" s="157">
        <v>9</v>
      </c>
      <c r="T176" s="9">
        <v>12</v>
      </c>
      <c r="U176" s="83">
        <v>8</v>
      </c>
      <c r="V176" s="17">
        <v>0</v>
      </c>
      <c r="W176" s="118">
        <f t="shared" si="282"/>
        <v>38</v>
      </c>
      <c r="X176" s="9">
        <f t="shared" si="283"/>
        <v>12</v>
      </c>
      <c r="Y176" s="83">
        <f t="shared" si="284"/>
        <v>26</v>
      </c>
      <c r="Z176" s="119">
        <f t="shared" si="285"/>
        <v>0</v>
      </c>
      <c r="AA176" s="195"/>
      <c r="AB176" s="179"/>
      <c r="AC176" s="179"/>
      <c r="AD176" s="196"/>
      <c r="AE176" s="211"/>
      <c r="AF176" s="179"/>
      <c r="AG176" s="179"/>
      <c r="AH176" s="196"/>
    </row>
    <row r="177" spans="1:34" x14ac:dyDescent="0.3">
      <c r="A177" s="63">
        <v>175</v>
      </c>
      <c r="B177" s="63" t="s">
        <v>30</v>
      </c>
      <c r="C177" s="63">
        <v>650</v>
      </c>
      <c r="D177" s="63">
        <v>1</v>
      </c>
      <c r="E177" s="63" t="s">
        <v>31</v>
      </c>
      <c r="F177" s="63" t="s">
        <v>29</v>
      </c>
      <c r="G177" s="159">
        <v>0</v>
      </c>
      <c r="H177" s="167">
        <v>50</v>
      </c>
      <c r="I177" s="169">
        <v>0</v>
      </c>
      <c r="J177" s="1">
        <v>0</v>
      </c>
      <c r="K177" s="159">
        <v>0</v>
      </c>
      <c r="L177" s="167">
        <v>50</v>
      </c>
      <c r="M177" s="169">
        <v>0</v>
      </c>
      <c r="N177" s="160">
        <v>0</v>
      </c>
      <c r="O177" s="1">
        <v>4</v>
      </c>
      <c r="P177" s="167">
        <v>46</v>
      </c>
      <c r="Q177" s="169">
        <v>0</v>
      </c>
      <c r="R177" s="160">
        <v>0</v>
      </c>
      <c r="S177" s="1">
        <v>6</v>
      </c>
      <c r="T177" s="4">
        <v>40</v>
      </c>
      <c r="U177" s="82">
        <v>0</v>
      </c>
      <c r="V177" s="1">
        <v>0</v>
      </c>
      <c r="W177" s="85">
        <f t="shared" si="282"/>
        <v>10</v>
      </c>
      <c r="X177" s="4">
        <f t="shared" si="283"/>
        <v>40</v>
      </c>
      <c r="Y177" s="82">
        <f t="shared" si="284"/>
        <v>0</v>
      </c>
      <c r="Z177" s="86">
        <f t="shared" si="285"/>
        <v>0</v>
      </c>
      <c r="AA177" s="197">
        <f t="shared" ref="AA177" si="381">(W177+W178)</f>
        <v>14</v>
      </c>
      <c r="AB177" s="177">
        <f t="shared" ref="AB177" si="382">(X177+X178)</f>
        <v>86</v>
      </c>
      <c r="AC177" s="177">
        <f t="shared" ref="AC177" si="383">(Y177+Y178)</f>
        <v>0</v>
      </c>
      <c r="AD177" s="201">
        <f t="shared" ref="AD177" si="384">(Z177+Z178)</f>
        <v>0</v>
      </c>
      <c r="AE177" s="209">
        <f t="shared" ref="AE177:AH177" si="385">(AA177+AA179+AA181)/3</f>
        <v>18.333333333333332</v>
      </c>
      <c r="AF177" s="177">
        <f t="shared" si="385"/>
        <v>81.666666666666671</v>
      </c>
      <c r="AG177" s="177">
        <f t="shared" si="385"/>
        <v>2.3333333333333335</v>
      </c>
      <c r="AH177" s="201">
        <f t="shared" si="385"/>
        <v>0</v>
      </c>
    </row>
    <row r="178" spans="1:34" x14ac:dyDescent="0.3">
      <c r="A178" s="63">
        <v>176</v>
      </c>
      <c r="B178" s="63" t="s">
        <v>30</v>
      </c>
      <c r="C178" s="63">
        <v>650</v>
      </c>
      <c r="D178" s="63">
        <v>1</v>
      </c>
      <c r="E178" s="63" t="s">
        <v>31</v>
      </c>
      <c r="F178" s="63" t="s">
        <v>29</v>
      </c>
      <c r="G178" s="159">
        <v>0</v>
      </c>
      <c r="H178" s="167">
        <v>50</v>
      </c>
      <c r="I178" s="169">
        <v>0</v>
      </c>
      <c r="J178" s="1">
        <v>0</v>
      </c>
      <c r="K178" s="159">
        <v>0</v>
      </c>
      <c r="L178" s="167">
        <v>50</v>
      </c>
      <c r="M178" s="169">
        <v>0</v>
      </c>
      <c r="N178" s="160">
        <v>0</v>
      </c>
      <c r="O178" s="1">
        <v>1</v>
      </c>
      <c r="P178" s="167">
        <v>49</v>
      </c>
      <c r="Q178" s="169">
        <v>0</v>
      </c>
      <c r="R178" s="160">
        <v>0</v>
      </c>
      <c r="S178" s="1">
        <v>3</v>
      </c>
      <c r="T178" s="4">
        <v>46</v>
      </c>
      <c r="U178" s="82">
        <v>0</v>
      </c>
      <c r="V178" s="1">
        <v>0</v>
      </c>
      <c r="W178" s="85">
        <f t="shared" si="282"/>
        <v>4</v>
      </c>
      <c r="X178" s="4">
        <f t="shared" si="283"/>
        <v>46</v>
      </c>
      <c r="Y178" s="82">
        <f t="shared" si="284"/>
        <v>0</v>
      </c>
      <c r="Z178" s="86">
        <f t="shared" si="285"/>
        <v>0</v>
      </c>
      <c r="AA178" s="191"/>
      <c r="AB178" s="178"/>
      <c r="AC178" s="178"/>
      <c r="AD178" s="192"/>
      <c r="AE178" s="210"/>
      <c r="AF178" s="178"/>
      <c r="AG178" s="178"/>
      <c r="AH178" s="192"/>
    </row>
    <row r="179" spans="1:34" x14ac:dyDescent="0.3">
      <c r="A179" s="63">
        <v>177</v>
      </c>
      <c r="B179" s="63" t="s">
        <v>30</v>
      </c>
      <c r="C179" s="63">
        <v>650</v>
      </c>
      <c r="D179" s="63">
        <v>2</v>
      </c>
      <c r="E179" s="63" t="s">
        <v>31</v>
      </c>
      <c r="F179" s="63" t="s">
        <v>29</v>
      </c>
      <c r="G179" s="159">
        <v>0</v>
      </c>
      <c r="H179" s="167">
        <v>50</v>
      </c>
      <c r="I179" s="169">
        <v>0</v>
      </c>
      <c r="J179" s="1">
        <v>0</v>
      </c>
      <c r="K179" s="159">
        <v>0</v>
      </c>
      <c r="L179" s="167">
        <v>50</v>
      </c>
      <c r="M179" s="169">
        <v>0</v>
      </c>
      <c r="N179" s="160">
        <v>0</v>
      </c>
      <c r="O179" s="1">
        <v>3</v>
      </c>
      <c r="P179" s="167">
        <v>47</v>
      </c>
      <c r="Q179" s="169">
        <v>0</v>
      </c>
      <c r="R179" s="160">
        <v>0</v>
      </c>
      <c r="S179" s="1">
        <v>7</v>
      </c>
      <c r="T179" s="4">
        <v>40</v>
      </c>
      <c r="U179" s="82">
        <v>1</v>
      </c>
      <c r="V179" s="1">
        <v>0</v>
      </c>
      <c r="W179" s="85">
        <f t="shared" si="282"/>
        <v>10</v>
      </c>
      <c r="X179" s="4">
        <f t="shared" si="283"/>
        <v>40</v>
      </c>
      <c r="Y179" s="82">
        <f t="shared" si="284"/>
        <v>1</v>
      </c>
      <c r="Z179" s="86">
        <f t="shared" si="285"/>
        <v>0</v>
      </c>
      <c r="AA179" s="191">
        <f t="shared" ref="AA179" si="386">(W179+W180)</f>
        <v>32</v>
      </c>
      <c r="AB179" s="178">
        <f t="shared" ref="AB179" si="387">(X179+X180)</f>
        <v>68</v>
      </c>
      <c r="AC179" s="178">
        <f t="shared" ref="AC179" si="388">(Y179+Y180)</f>
        <v>7</v>
      </c>
      <c r="AD179" s="192">
        <f t="shared" ref="AD179" si="389">(Z179+Z180)</f>
        <v>0</v>
      </c>
      <c r="AE179" s="210"/>
      <c r="AF179" s="178"/>
      <c r="AG179" s="178"/>
      <c r="AH179" s="192"/>
    </row>
    <row r="180" spans="1:34" x14ac:dyDescent="0.3">
      <c r="A180" s="63">
        <v>178</v>
      </c>
      <c r="B180" s="63" t="s">
        <v>30</v>
      </c>
      <c r="C180" s="63">
        <v>650</v>
      </c>
      <c r="D180" s="63">
        <v>2</v>
      </c>
      <c r="E180" s="63" t="s">
        <v>31</v>
      </c>
      <c r="F180" s="63" t="s">
        <v>29</v>
      </c>
      <c r="G180" s="159">
        <v>0</v>
      </c>
      <c r="H180" s="167">
        <v>50</v>
      </c>
      <c r="I180" s="169">
        <v>0</v>
      </c>
      <c r="J180" s="1">
        <v>0</v>
      </c>
      <c r="K180" s="159">
        <v>0</v>
      </c>
      <c r="L180" s="167">
        <v>50</v>
      </c>
      <c r="M180" s="169">
        <v>0</v>
      </c>
      <c r="N180" s="160">
        <v>0</v>
      </c>
      <c r="O180" s="1">
        <v>0</v>
      </c>
      <c r="P180" s="167">
        <v>50</v>
      </c>
      <c r="Q180" s="169">
        <v>1</v>
      </c>
      <c r="R180" s="160">
        <v>0</v>
      </c>
      <c r="S180" s="1">
        <v>22</v>
      </c>
      <c r="T180" s="4">
        <v>28</v>
      </c>
      <c r="U180" s="82">
        <v>5</v>
      </c>
      <c r="V180" s="1">
        <v>0</v>
      </c>
      <c r="W180" s="85">
        <f t="shared" si="282"/>
        <v>22</v>
      </c>
      <c r="X180" s="4">
        <f t="shared" si="283"/>
        <v>28</v>
      </c>
      <c r="Y180" s="82">
        <f t="shared" si="284"/>
        <v>6</v>
      </c>
      <c r="Z180" s="86">
        <f t="shared" si="285"/>
        <v>0</v>
      </c>
      <c r="AA180" s="191"/>
      <c r="AB180" s="178"/>
      <c r="AC180" s="178"/>
      <c r="AD180" s="192"/>
      <c r="AE180" s="210"/>
      <c r="AF180" s="178"/>
      <c r="AG180" s="178"/>
      <c r="AH180" s="192"/>
    </row>
    <row r="181" spans="1:34" x14ac:dyDescent="0.3">
      <c r="A181" s="63">
        <v>179</v>
      </c>
      <c r="B181" s="63" t="s">
        <v>30</v>
      </c>
      <c r="C181" s="63">
        <v>650</v>
      </c>
      <c r="D181" s="63">
        <v>3</v>
      </c>
      <c r="E181" s="63" t="s">
        <v>31</v>
      </c>
      <c r="F181" s="63" t="s">
        <v>29</v>
      </c>
      <c r="G181" s="159">
        <v>0</v>
      </c>
      <c r="H181" s="167">
        <v>50</v>
      </c>
      <c r="I181" s="169">
        <v>0</v>
      </c>
      <c r="J181" s="1">
        <v>0</v>
      </c>
      <c r="K181" s="159">
        <v>0</v>
      </c>
      <c r="L181" s="167">
        <v>50</v>
      </c>
      <c r="M181" s="169">
        <v>0</v>
      </c>
      <c r="N181" s="160">
        <v>0</v>
      </c>
      <c r="O181" s="1">
        <v>2</v>
      </c>
      <c r="P181" s="167">
        <v>48</v>
      </c>
      <c r="Q181" s="169">
        <v>0</v>
      </c>
      <c r="R181" s="160">
        <v>0</v>
      </c>
      <c r="S181" s="1">
        <v>7</v>
      </c>
      <c r="T181" s="4">
        <v>41</v>
      </c>
      <c r="U181" s="82">
        <v>0</v>
      </c>
      <c r="V181" s="1">
        <v>0</v>
      </c>
      <c r="W181" s="85">
        <f t="shared" si="282"/>
        <v>9</v>
      </c>
      <c r="X181" s="4">
        <f t="shared" si="283"/>
        <v>41</v>
      </c>
      <c r="Y181" s="82">
        <f t="shared" si="284"/>
        <v>0</v>
      </c>
      <c r="Z181" s="86">
        <f t="shared" si="285"/>
        <v>0</v>
      </c>
      <c r="AA181" s="191">
        <f t="shared" ref="AA181" si="390">(W181+W182)</f>
        <v>9</v>
      </c>
      <c r="AB181" s="178">
        <f t="shared" ref="AB181" si="391">(X181+X182)</f>
        <v>91</v>
      </c>
      <c r="AC181" s="178">
        <f t="shared" ref="AC181" si="392">(Y181+Y182)</f>
        <v>0</v>
      </c>
      <c r="AD181" s="192">
        <f t="shared" ref="AD181" si="393">(Z181+Z182)</f>
        <v>0</v>
      </c>
      <c r="AE181" s="210"/>
      <c r="AF181" s="178"/>
      <c r="AG181" s="178"/>
      <c r="AH181" s="192"/>
    </row>
    <row r="182" spans="1:34" x14ac:dyDescent="0.3">
      <c r="A182" s="131">
        <v>180</v>
      </c>
      <c r="B182" s="131" t="s">
        <v>30</v>
      </c>
      <c r="C182" s="131">
        <v>650</v>
      </c>
      <c r="D182" s="131">
        <v>3</v>
      </c>
      <c r="E182" s="131" t="s">
        <v>31</v>
      </c>
      <c r="F182" s="131" t="s">
        <v>29</v>
      </c>
      <c r="G182" s="161">
        <v>0</v>
      </c>
      <c r="H182" s="168">
        <v>50</v>
      </c>
      <c r="I182" s="170">
        <v>0</v>
      </c>
      <c r="J182" s="162">
        <v>0</v>
      </c>
      <c r="K182" s="161">
        <v>0</v>
      </c>
      <c r="L182" s="168">
        <v>50</v>
      </c>
      <c r="M182" s="170">
        <v>0</v>
      </c>
      <c r="N182" s="163">
        <v>0</v>
      </c>
      <c r="O182" s="162">
        <v>0</v>
      </c>
      <c r="P182" s="168">
        <v>50</v>
      </c>
      <c r="Q182" s="170">
        <v>0</v>
      </c>
      <c r="R182" s="163">
        <v>0</v>
      </c>
      <c r="S182" s="93">
        <v>0</v>
      </c>
      <c r="T182" s="121">
        <v>50</v>
      </c>
      <c r="U182" s="91">
        <v>0</v>
      </c>
      <c r="V182" s="93">
        <v>0</v>
      </c>
      <c r="W182" s="90">
        <f t="shared" si="282"/>
        <v>0</v>
      </c>
      <c r="X182" s="121">
        <f t="shared" si="283"/>
        <v>50</v>
      </c>
      <c r="Y182" s="91">
        <f t="shared" si="284"/>
        <v>0</v>
      </c>
      <c r="Z182" s="92">
        <f t="shared" si="285"/>
        <v>0</v>
      </c>
      <c r="AA182" s="198"/>
      <c r="AB182" s="199"/>
      <c r="AC182" s="199"/>
      <c r="AD182" s="193"/>
      <c r="AE182" s="212"/>
      <c r="AF182" s="199"/>
      <c r="AG182" s="199"/>
      <c r="AH182" s="193"/>
    </row>
    <row r="183" spans="1:34" x14ac:dyDescent="0.3">
      <c r="A183" s="64">
        <v>181</v>
      </c>
      <c r="B183" s="64" t="s">
        <v>30</v>
      </c>
      <c r="C183" s="64">
        <v>700</v>
      </c>
      <c r="D183" s="64">
        <v>1</v>
      </c>
      <c r="E183" s="64" t="s">
        <v>31</v>
      </c>
      <c r="F183" s="64" t="s">
        <v>28</v>
      </c>
      <c r="G183" s="159">
        <v>0</v>
      </c>
      <c r="H183" s="167">
        <v>50</v>
      </c>
      <c r="I183" s="169">
        <v>0</v>
      </c>
      <c r="J183" s="1">
        <v>0</v>
      </c>
      <c r="K183" s="159">
        <v>3</v>
      </c>
      <c r="L183" s="167">
        <v>47</v>
      </c>
      <c r="M183" s="169">
        <v>0</v>
      </c>
      <c r="N183" s="160">
        <v>0</v>
      </c>
      <c r="O183" s="1">
        <v>3</v>
      </c>
      <c r="P183" s="167">
        <v>44</v>
      </c>
      <c r="Q183" s="169">
        <v>8</v>
      </c>
      <c r="R183" s="160">
        <v>0</v>
      </c>
      <c r="S183" s="1">
        <v>2</v>
      </c>
      <c r="T183" s="4">
        <v>42</v>
      </c>
      <c r="U183" s="82">
        <v>0</v>
      </c>
      <c r="V183" s="1">
        <v>0</v>
      </c>
      <c r="W183" s="85">
        <f t="shared" si="282"/>
        <v>8</v>
      </c>
      <c r="X183" s="4">
        <f t="shared" si="283"/>
        <v>42</v>
      </c>
      <c r="Y183" s="82">
        <f t="shared" si="284"/>
        <v>8</v>
      </c>
      <c r="Z183" s="86">
        <f t="shared" si="285"/>
        <v>0</v>
      </c>
      <c r="AA183" s="194">
        <f t="shared" ref="AA183" si="394">(W183+W184)</f>
        <v>21</v>
      </c>
      <c r="AB183" s="178">
        <f t="shared" ref="AB183" si="395">(X183+X184)</f>
        <v>78</v>
      </c>
      <c r="AC183" s="178">
        <f t="shared" ref="AC183" si="396">(Y183+Y184)</f>
        <v>8</v>
      </c>
      <c r="AD183" s="192">
        <f t="shared" ref="AD183" si="397">(Z183+Z184)</f>
        <v>0</v>
      </c>
      <c r="AE183" s="210">
        <f t="shared" ref="AE183:AH183" si="398">(AA183+AA185+AA187)/3</f>
        <v>22.333333333333332</v>
      </c>
      <c r="AF183" s="178">
        <f t="shared" si="398"/>
        <v>77</v>
      </c>
      <c r="AG183" s="178">
        <f t="shared" si="398"/>
        <v>20.666666666666668</v>
      </c>
      <c r="AH183" s="192">
        <f t="shared" si="398"/>
        <v>0</v>
      </c>
    </row>
    <row r="184" spans="1:34" x14ac:dyDescent="0.3">
      <c r="A184" s="64">
        <v>182</v>
      </c>
      <c r="B184" s="64" t="s">
        <v>30</v>
      </c>
      <c r="C184" s="64">
        <v>700</v>
      </c>
      <c r="D184" s="64">
        <v>1</v>
      </c>
      <c r="E184" s="64" t="s">
        <v>31</v>
      </c>
      <c r="F184" s="64" t="s">
        <v>28</v>
      </c>
      <c r="G184" s="85">
        <v>0</v>
      </c>
      <c r="H184" s="4">
        <v>49</v>
      </c>
      <c r="I184" s="82">
        <v>0</v>
      </c>
      <c r="J184" s="86">
        <v>0</v>
      </c>
      <c r="K184" s="85">
        <v>10</v>
      </c>
      <c r="L184" s="4">
        <v>39</v>
      </c>
      <c r="M184" s="82">
        <v>0</v>
      </c>
      <c r="N184" s="86">
        <v>0</v>
      </c>
      <c r="O184" s="85">
        <v>3</v>
      </c>
      <c r="P184" s="4">
        <v>36</v>
      </c>
      <c r="Q184" s="82">
        <v>0</v>
      </c>
      <c r="R184" s="86">
        <v>0</v>
      </c>
      <c r="S184" s="85">
        <v>0</v>
      </c>
      <c r="T184" s="4">
        <v>36</v>
      </c>
      <c r="U184" s="82">
        <v>0</v>
      </c>
      <c r="V184" s="86">
        <v>0</v>
      </c>
      <c r="W184" s="85">
        <f t="shared" si="282"/>
        <v>13</v>
      </c>
      <c r="X184" s="4">
        <f t="shared" si="283"/>
        <v>36</v>
      </c>
      <c r="Y184" s="82">
        <f t="shared" si="284"/>
        <v>0</v>
      </c>
      <c r="Z184" s="86">
        <f t="shared" si="285"/>
        <v>0</v>
      </c>
      <c r="AA184" s="191"/>
      <c r="AB184" s="178"/>
      <c r="AC184" s="178"/>
      <c r="AD184" s="192"/>
      <c r="AE184" s="210"/>
      <c r="AF184" s="178"/>
      <c r="AG184" s="178"/>
      <c r="AH184" s="192"/>
    </row>
    <row r="185" spans="1:34" x14ac:dyDescent="0.3">
      <c r="A185" s="64">
        <v>183</v>
      </c>
      <c r="B185" s="64" t="s">
        <v>30</v>
      </c>
      <c r="C185" s="64">
        <v>700</v>
      </c>
      <c r="D185" s="64">
        <v>2</v>
      </c>
      <c r="E185" s="64" t="s">
        <v>31</v>
      </c>
      <c r="F185" s="64" t="s">
        <v>28</v>
      </c>
      <c r="G185" s="159">
        <v>0</v>
      </c>
      <c r="H185" s="167">
        <v>50</v>
      </c>
      <c r="I185" s="169">
        <v>0</v>
      </c>
      <c r="J185" s="1">
        <v>0</v>
      </c>
      <c r="K185" s="159">
        <v>1</v>
      </c>
      <c r="L185" s="167">
        <v>49</v>
      </c>
      <c r="M185" s="169">
        <v>0</v>
      </c>
      <c r="N185" s="160">
        <v>0</v>
      </c>
      <c r="O185" s="1">
        <v>1</v>
      </c>
      <c r="P185" s="167">
        <v>48</v>
      </c>
      <c r="Q185" s="169">
        <v>0</v>
      </c>
      <c r="R185" s="160">
        <v>0</v>
      </c>
      <c r="S185" s="1">
        <v>1</v>
      </c>
      <c r="T185" s="4">
        <v>47</v>
      </c>
      <c r="U185" s="82">
        <v>2</v>
      </c>
      <c r="V185" s="1">
        <v>0</v>
      </c>
      <c r="W185" s="85">
        <f t="shared" si="282"/>
        <v>3</v>
      </c>
      <c r="X185" s="4">
        <f t="shared" si="283"/>
        <v>47</v>
      </c>
      <c r="Y185" s="82">
        <f t="shared" si="284"/>
        <v>2</v>
      </c>
      <c r="Z185" s="86">
        <f t="shared" si="285"/>
        <v>0</v>
      </c>
      <c r="AA185" s="191">
        <f t="shared" ref="AA185" si="399">(W185+W186)</f>
        <v>5</v>
      </c>
      <c r="AB185" s="178">
        <f t="shared" ref="AB185" si="400">(X185+X186)</f>
        <v>93</v>
      </c>
      <c r="AC185" s="178">
        <f t="shared" ref="AC185" si="401">(Y185+Y186)</f>
        <v>2</v>
      </c>
      <c r="AD185" s="192">
        <f t="shared" ref="AD185" si="402">(Z185+Z186)</f>
        <v>0</v>
      </c>
      <c r="AE185" s="210"/>
      <c r="AF185" s="178"/>
      <c r="AG185" s="178"/>
      <c r="AH185" s="192"/>
    </row>
    <row r="186" spans="1:34" x14ac:dyDescent="0.3">
      <c r="A186" s="64">
        <v>184</v>
      </c>
      <c r="B186" s="64" t="s">
        <v>30</v>
      </c>
      <c r="C186" s="64">
        <v>700</v>
      </c>
      <c r="D186" s="64">
        <v>2</v>
      </c>
      <c r="E186" s="64" t="s">
        <v>31</v>
      </c>
      <c r="F186" s="64" t="s">
        <v>28</v>
      </c>
      <c r="G186" s="159">
        <v>0</v>
      </c>
      <c r="H186" s="167">
        <v>50</v>
      </c>
      <c r="I186" s="169">
        <v>0</v>
      </c>
      <c r="J186" s="1">
        <v>0</v>
      </c>
      <c r="K186" s="159">
        <v>0</v>
      </c>
      <c r="L186" s="167">
        <v>48</v>
      </c>
      <c r="M186" s="169">
        <v>0</v>
      </c>
      <c r="N186" s="160">
        <v>0</v>
      </c>
      <c r="O186" s="1">
        <v>1</v>
      </c>
      <c r="P186" s="167">
        <v>47</v>
      </c>
      <c r="Q186" s="169">
        <v>0</v>
      </c>
      <c r="R186" s="160">
        <v>0</v>
      </c>
      <c r="S186" s="1">
        <v>1</v>
      </c>
      <c r="T186" s="4">
        <v>46</v>
      </c>
      <c r="U186" s="82">
        <v>0</v>
      </c>
      <c r="V186" s="1">
        <v>0</v>
      </c>
      <c r="W186" s="85">
        <f t="shared" si="282"/>
        <v>2</v>
      </c>
      <c r="X186" s="4">
        <f t="shared" si="283"/>
        <v>46</v>
      </c>
      <c r="Y186" s="82">
        <f t="shared" si="284"/>
        <v>0</v>
      </c>
      <c r="Z186" s="86">
        <f t="shared" si="285"/>
        <v>0</v>
      </c>
      <c r="AA186" s="191"/>
      <c r="AB186" s="178"/>
      <c r="AC186" s="178"/>
      <c r="AD186" s="192"/>
      <c r="AE186" s="210"/>
      <c r="AF186" s="178"/>
      <c r="AG186" s="178"/>
      <c r="AH186" s="192"/>
    </row>
    <row r="187" spans="1:34" x14ac:dyDescent="0.3">
      <c r="A187" s="64">
        <v>185</v>
      </c>
      <c r="B187" s="64" t="s">
        <v>30</v>
      </c>
      <c r="C187" s="64">
        <v>700</v>
      </c>
      <c r="D187" s="64">
        <v>3</v>
      </c>
      <c r="E187" s="64" t="s">
        <v>31</v>
      </c>
      <c r="F187" s="64" t="s">
        <v>28</v>
      </c>
      <c r="G187" s="159">
        <v>0</v>
      </c>
      <c r="H187" s="167">
        <v>50</v>
      </c>
      <c r="I187" s="169">
        <v>0</v>
      </c>
      <c r="J187" s="1">
        <v>0</v>
      </c>
      <c r="K187" s="159">
        <v>10</v>
      </c>
      <c r="L187" s="167">
        <v>40</v>
      </c>
      <c r="M187" s="169">
        <v>50</v>
      </c>
      <c r="N187" s="160">
        <v>0</v>
      </c>
      <c r="O187" s="1">
        <v>24</v>
      </c>
      <c r="P187" s="167">
        <v>16</v>
      </c>
      <c r="Q187" s="169">
        <v>1</v>
      </c>
      <c r="R187" s="160">
        <v>0</v>
      </c>
      <c r="S187" s="1">
        <v>6</v>
      </c>
      <c r="T187" s="4">
        <v>10</v>
      </c>
      <c r="U187" s="82">
        <v>0</v>
      </c>
      <c r="V187" s="1">
        <v>0</v>
      </c>
      <c r="W187" s="85">
        <f t="shared" si="282"/>
        <v>40</v>
      </c>
      <c r="X187" s="4">
        <f t="shared" si="283"/>
        <v>10</v>
      </c>
      <c r="Y187" s="82">
        <f t="shared" si="284"/>
        <v>51</v>
      </c>
      <c r="Z187" s="86">
        <f t="shared" si="285"/>
        <v>0</v>
      </c>
      <c r="AA187" s="191">
        <f t="shared" ref="AA187" si="403">(W187+W188)</f>
        <v>41</v>
      </c>
      <c r="AB187" s="178">
        <f t="shared" ref="AB187" si="404">(X187+X188)</f>
        <v>60</v>
      </c>
      <c r="AC187" s="178">
        <f t="shared" ref="AC187" si="405">(Y187+Y188)</f>
        <v>52</v>
      </c>
      <c r="AD187" s="192">
        <f t="shared" ref="AD187" si="406">(Z187+Z188)</f>
        <v>0</v>
      </c>
      <c r="AE187" s="210"/>
      <c r="AF187" s="178"/>
      <c r="AG187" s="178"/>
      <c r="AH187" s="192"/>
    </row>
    <row r="188" spans="1:34" x14ac:dyDescent="0.3">
      <c r="A188" s="117">
        <v>186</v>
      </c>
      <c r="B188" s="117" t="s">
        <v>30</v>
      </c>
      <c r="C188" s="117">
        <v>700</v>
      </c>
      <c r="D188" s="117">
        <v>3</v>
      </c>
      <c r="E188" s="117" t="s">
        <v>31</v>
      </c>
      <c r="F188" s="117" t="s">
        <v>28</v>
      </c>
      <c r="G188" s="165">
        <v>0</v>
      </c>
      <c r="H188" s="158">
        <v>51</v>
      </c>
      <c r="I188" s="164">
        <v>0</v>
      </c>
      <c r="J188" s="157">
        <v>0</v>
      </c>
      <c r="K188" s="165">
        <v>1</v>
      </c>
      <c r="L188" s="158">
        <v>50</v>
      </c>
      <c r="M188" s="164">
        <v>0</v>
      </c>
      <c r="N188" s="166">
        <v>0</v>
      </c>
      <c r="O188" s="157">
        <v>0</v>
      </c>
      <c r="P188" s="158">
        <v>50</v>
      </c>
      <c r="Q188" s="164">
        <v>0</v>
      </c>
      <c r="R188" s="166">
        <v>0</v>
      </c>
      <c r="S188" s="17">
        <v>0</v>
      </c>
      <c r="T188" s="9">
        <v>50</v>
      </c>
      <c r="U188" s="83">
        <v>1</v>
      </c>
      <c r="V188" s="17">
        <v>0</v>
      </c>
      <c r="W188" s="118">
        <f t="shared" si="282"/>
        <v>1</v>
      </c>
      <c r="X188" s="9">
        <f t="shared" si="283"/>
        <v>50</v>
      </c>
      <c r="Y188" s="83">
        <f t="shared" si="284"/>
        <v>1</v>
      </c>
      <c r="Z188" s="119">
        <f t="shared" si="285"/>
        <v>0</v>
      </c>
      <c r="AA188" s="195"/>
      <c r="AB188" s="179"/>
      <c r="AC188" s="179"/>
      <c r="AD188" s="196"/>
      <c r="AE188" s="211"/>
      <c r="AF188" s="179"/>
      <c r="AG188" s="179"/>
      <c r="AH188" s="196"/>
    </row>
    <row r="189" spans="1:34" x14ac:dyDescent="0.3">
      <c r="A189" s="64">
        <v>187</v>
      </c>
      <c r="B189" s="64" t="s">
        <v>30</v>
      </c>
      <c r="C189" s="64">
        <v>700</v>
      </c>
      <c r="D189" s="64">
        <v>1</v>
      </c>
      <c r="E189" s="64" t="s">
        <v>31</v>
      </c>
      <c r="F189" s="64" t="s">
        <v>29</v>
      </c>
      <c r="G189" s="159">
        <v>0</v>
      </c>
      <c r="H189" s="167">
        <v>50</v>
      </c>
      <c r="I189" s="169">
        <v>0</v>
      </c>
      <c r="J189" s="1">
        <v>0</v>
      </c>
      <c r="K189" s="159">
        <v>0</v>
      </c>
      <c r="L189" s="167">
        <v>50</v>
      </c>
      <c r="M189" s="169">
        <v>0</v>
      </c>
      <c r="N189" s="160">
        <v>0</v>
      </c>
      <c r="O189" s="1">
        <v>0</v>
      </c>
      <c r="P189" s="167">
        <v>50</v>
      </c>
      <c r="Q189" s="169">
        <v>0</v>
      </c>
      <c r="R189" s="160">
        <v>0</v>
      </c>
      <c r="S189" s="1">
        <v>3</v>
      </c>
      <c r="T189" s="4">
        <v>47</v>
      </c>
      <c r="U189" s="82">
        <v>0</v>
      </c>
      <c r="V189" s="1">
        <v>0</v>
      </c>
      <c r="W189" s="85">
        <f t="shared" si="282"/>
        <v>3</v>
      </c>
      <c r="X189" s="4">
        <f t="shared" si="283"/>
        <v>47</v>
      </c>
      <c r="Y189" s="82">
        <f t="shared" si="284"/>
        <v>0</v>
      </c>
      <c r="Z189" s="86">
        <f t="shared" si="285"/>
        <v>0</v>
      </c>
      <c r="AA189" s="197">
        <f t="shared" ref="AA189" si="407">(W189+W190)</f>
        <v>8</v>
      </c>
      <c r="AB189" s="177">
        <f t="shared" ref="AB189" si="408">(X189+X190)</f>
        <v>92</v>
      </c>
      <c r="AC189" s="177">
        <f t="shared" ref="AC189" si="409">(Y189+Y190)</f>
        <v>0</v>
      </c>
      <c r="AD189" s="201">
        <f t="shared" ref="AD189" si="410">(Z189+Z190)</f>
        <v>0</v>
      </c>
      <c r="AE189" s="209">
        <f t="shared" ref="AE189:AH189" si="411">(AA189+AA191+AA193)/3</f>
        <v>15</v>
      </c>
      <c r="AF189" s="177">
        <f t="shared" si="411"/>
        <v>85</v>
      </c>
      <c r="AG189" s="177">
        <f t="shared" si="411"/>
        <v>3.6666666666666665</v>
      </c>
      <c r="AH189" s="201">
        <f t="shared" si="411"/>
        <v>0</v>
      </c>
    </row>
    <row r="190" spans="1:34" x14ac:dyDescent="0.3">
      <c r="A190" s="64">
        <v>188</v>
      </c>
      <c r="B190" s="64" t="s">
        <v>30</v>
      </c>
      <c r="C190" s="64">
        <v>700</v>
      </c>
      <c r="D190" s="64">
        <v>1</v>
      </c>
      <c r="E190" s="64" t="s">
        <v>31</v>
      </c>
      <c r="F190" s="64" t="s">
        <v>29</v>
      </c>
      <c r="G190" s="159">
        <v>0</v>
      </c>
      <c r="H190" s="167">
        <v>50</v>
      </c>
      <c r="I190" s="169">
        <v>0</v>
      </c>
      <c r="J190" s="1">
        <v>0</v>
      </c>
      <c r="K190" s="159">
        <v>0</v>
      </c>
      <c r="L190" s="167">
        <v>50</v>
      </c>
      <c r="M190" s="169">
        <v>0</v>
      </c>
      <c r="N190" s="160">
        <v>0</v>
      </c>
      <c r="O190" s="1">
        <v>1</v>
      </c>
      <c r="P190" s="167">
        <v>49</v>
      </c>
      <c r="Q190" s="169">
        <v>0</v>
      </c>
      <c r="R190" s="160">
        <v>0</v>
      </c>
      <c r="S190" s="1">
        <v>4</v>
      </c>
      <c r="T190" s="4">
        <v>45</v>
      </c>
      <c r="U190" s="82">
        <v>0</v>
      </c>
      <c r="V190" s="1">
        <v>0</v>
      </c>
      <c r="W190" s="85">
        <f t="shared" si="282"/>
        <v>5</v>
      </c>
      <c r="X190" s="4">
        <f t="shared" si="283"/>
        <v>45</v>
      </c>
      <c r="Y190" s="82">
        <f t="shared" si="284"/>
        <v>0</v>
      </c>
      <c r="Z190" s="86">
        <f t="shared" si="285"/>
        <v>0</v>
      </c>
      <c r="AA190" s="191"/>
      <c r="AB190" s="178"/>
      <c r="AC190" s="178"/>
      <c r="AD190" s="192"/>
      <c r="AE190" s="210"/>
      <c r="AF190" s="178"/>
      <c r="AG190" s="178"/>
      <c r="AH190" s="192"/>
    </row>
    <row r="191" spans="1:34" x14ac:dyDescent="0.3">
      <c r="A191" s="64">
        <v>189</v>
      </c>
      <c r="B191" s="64" t="s">
        <v>30</v>
      </c>
      <c r="C191" s="64">
        <v>700</v>
      </c>
      <c r="D191" s="64">
        <v>2</v>
      </c>
      <c r="E191" s="64" t="s">
        <v>31</v>
      </c>
      <c r="F191" s="64" t="s">
        <v>29</v>
      </c>
      <c r="G191" s="159">
        <v>0</v>
      </c>
      <c r="H191" s="167">
        <v>50</v>
      </c>
      <c r="I191" s="169">
        <v>0</v>
      </c>
      <c r="J191" s="1">
        <v>0</v>
      </c>
      <c r="K191" s="159">
        <v>0</v>
      </c>
      <c r="L191" s="167">
        <v>50</v>
      </c>
      <c r="M191" s="169">
        <v>1</v>
      </c>
      <c r="N191" s="160">
        <v>0</v>
      </c>
      <c r="O191" s="1">
        <v>0</v>
      </c>
      <c r="P191" s="167">
        <v>50</v>
      </c>
      <c r="Q191" s="169">
        <v>1</v>
      </c>
      <c r="R191" s="160">
        <v>0</v>
      </c>
      <c r="S191" s="1">
        <v>9</v>
      </c>
      <c r="T191" s="4">
        <v>41</v>
      </c>
      <c r="U191" s="82">
        <v>1</v>
      </c>
      <c r="V191" s="1">
        <v>0</v>
      </c>
      <c r="W191" s="85">
        <f t="shared" si="282"/>
        <v>9</v>
      </c>
      <c r="X191" s="4">
        <f t="shared" si="283"/>
        <v>41</v>
      </c>
      <c r="Y191" s="82">
        <f t="shared" si="284"/>
        <v>3</v>
      </c>
      <c r="Z191" s="86">
        <f t="shared" si="285"/>
        <v>0</v>
      </c>
      <c r="AA191" s="191">
        <f t="shared" ref="AA191" si="412">(W191+W192)</f>
        <v>18</v>
      </c>
      <c r="AB191" s="178">
        <f t="shared" ref="AB191" si="413">(X191+X192)</f>
        <v>82</v>
      </c>
      <c r="AC191" s="178">
        <f t="shared" ref="AC191" si="414">(Y191+Y192)</f>
        <v>10</v>
      </c>
      <c r="AD191" s="192">
        <f t="shared" ref="AD191" si="415">(Z191+Z192)</f>
        <v>0</v>
      </c>
      <c r="AE191" s="210"/>
      <c r="AF191" s="178"/>
      <c r="AG191" s="178"/>
      <c r="AH191" s="192"/>
    </row>
    <row r="192" spans="1:34" x14ac:dyDescent="0.3">
      <c r="A192" s="64">
        <v>190</v>
      </c>
      <c r="B192" s="64" t="s">
        <v>30</v>
      </c>
      <c r="C192" s="64">
        <v>700</v>
      </c>
      <c r="D192" s="64">
        <v>2</v>
      </c>
      <c r="E192" s="64" t="s">
        <v>31</v>
      </c>
      <c r="F192" s="64" t="s">
        <v>29</v>
      </c>
      <c r="G192" s="159">
        <v>0</v>
      </c>
      <c r="H192" s="167">
        <v>50</v>
      </c>
      <c r="I192" s="169">
        <v>0</v>
      </c>
      <c r="J192" s="1">
        <v>0</v>
      </c>
      <c r="K192" s="159">
        <v>0</v>
      </c>
      <c r="L192" s="167">
        <v>50</v>
      </c>
      <c r="M192" s="169">
        <v>0</v>
      </c>
      <c r="N192" s="160">
        <v>0</v>
      </c>
      <c r="O192" s="1">
        <v>3</v>
      </c>
      <c r="P192" s="167">
        <v>47</v>
      </c>
      <c r="Q192" s="169">
        <v>2</v>
      </c>
      <c r="R192" s="160">
        <v>0</v>
      </c>
      <c r="S192" s="1">
        <v>6</v>
      </c>
      <c r="T192" s="4">
        <v>41</v>
      </c>
      <c r="U192" s="82">
        <v>5</v>
      </c>
      <c r="V192" s="1">
        <v>0</v>
      </c>
      <c r="W192" s="85">
        <f t="shared" si="282"/>
        <v>9</v>
      </c>
      <c r="X192" s="4">
        <f t="shared" si="283"/>
        <v>41</v>
      </c>
      <c r="Y192" s="82">
        <f t="shared" si="284"/>
        <v>7</v>
      </c>
      <c r="Z192" s="86">
        <f t="shared" si="285"/>
        <v>0</v>
      </c>
      <c r="AA192" s="191"/>
      <c r="AB192" s="178"/>
      <c r="AC192" s="178"/>
      <c r="AD192" s="192"/>
      <c r="AE192" s="210"/>
      <c r="AF192" s="178"/>
      <c r="AG192" s="178"/>
      <c r="AH192" s="192"/>
    </row>
    <row r="193" spans="1:34" x14ac:dyDescent="0.3">
      <c r="A193" s="64">
        <v>191</v>
      </c>
      <c r="B193" s="64" t="s">
        <v>30</v>
      </c>
      <c r="C193" s="64">
        <v>700</v>
      </c>
      <c r="D193" s="64">
        <v>3</v>
      </c>
      <c r="E193" s="64" t="s">
        <v>31</v>
      </c>
      <c r="F193" s="64" t="s">
        <v>29</v>
      </c>
      <c r="G193" s="159">
        <v>0</v>
      </c>
      <c r="H193" s="167">
        <v>50</v>
      </c>
      <c r="I193" s="169">
        <v>0</v>
      </c>
      <c r="J193" s="1">
        <v>0</v>
      </c>
      <c r="K193" s="159">
        <v>0</v>
      </c>
      <c r="L193" s="167">
        <v>50</v>
      </c>
      <c r="M193" s="169">
        <v>0</v>
      </c>
      <c r="N193" s="160">
        <v>0</v>
      </c>
      <c r="O193" s="1">
        <v>3</v>
      </c>
      <c r="P193" s="167">
        <v>47</v>
      </c>
      <c r="Q193" s="169">
        <v>0</v>
      </c>
      <c r="R193" s="160">
        <v>0</v>
      </c>
      <c r="S193" s="1">
        <v>6</v>
      </c>
      <c r="T193" s="4">
        <v>41</v>
      </c>
      <c r="U193" s="82">
        <v>0</v>
      </c>
      <c r="V193" s="1">
        <v>0</v>
      </c>
      <c r="W193" s="85">
        <f t="shared" si="282"/>
        <v>9</v>
      </c>
      <c r="X193" s="4">
        <f t="shared" si="283"/>
        <v>41</v>
      </c>
      <c r="Y193" s="82">
        <f t="shared" si="284"/>
        <v>0</v>
      </c>
      <c r="Z193" s="86">
        <f t="shared" si="285"/>
        <v>0</v>
      </c>
      <c r="AA193" s="191">
        <f t="shared" ref="AA193" si="416">(W193+W194)</f>
        <v>19</v>
      </c>
      <c r="AB193" s="178">
        <f t="shared" ref="AB193" si="417">(X193+X194)</f>
        <v>81</v>
      </c>
      <c r="AC193" s="178">
        <f t="shared" ref="AC193" si="418">(Y193+Y194)</f>
        <v>1</v>
      </c>
      <c r="AD193" s="192">
        <f t="shared" ref="AD193" si="419">(Z193+Z194)</f>
        <v>0</v>
      </c>
      <c r="AE193" s="210"/>
      <c r="AF193" s="178"/>
      <c r="AG193" s="178"/>
      <c r="AH193" s="192"/>
    </row>
    <row r="194" spans="1:34" x14ac:dyDescent="0.3">
      <c r="A194" s="132">
        <v>192</v>
      </c>
      <c r="B194" s="132" t="s">
        <v>30</v>
      </c>
      <c r="C194" s="132">
        <v>700</v>
      </c>
      <c r="D194" s="132">
        <v>3</v>
      </c>
      <c r="E194" s="132" t="s">
        <v>31</v>
      </c>
      <c r="F194" s="132" t="s">
        <v>29</v>
      </c>
      <c r="G194" s="161">
        <v>0</v>
      </c>
      <c r="H194" s="168">
        <v>50</v>
      </c>
      <c r="I194" s="170">
        <v>0</v>
      </c>
      <c r="J194" s="162">
        <v>0</v>
      </c>
      <c r="K194" s="161">
        <v>0</v>
      </c>
      <c r="L194" s="168">
        <v>50</v>
      </c>
      <c r="M194" s="170">
        <v>0</v>
      </c>
      <c r="N194" s="163">
        <v>0</v>
      </c>
      <c r="O194" s="162">
        <v>2</v>
      </c>
      <c r="P194" s="168">
        <v>48</v>
      </c>
      <c r="Q194" s="170">
        <v>0</v>
      </c>
      <c r="R194" s="163">
        <v>0</v>
      </c>
      <c r="S194" s="93">
        <v>8</v>
      </c>
      <c r="T194" s="121">
        <v>40</v>
      </c>
      <c r="U194" s="91">
        <v>1</v>
      </c>
      <c r="V194" s="93">
        <v>0</v>
      </c>
      <c r="W194" s="90">
        <f t="shared" si="282"/>
        <v>10</v>
      </c>
      <c r="X194" s="121">
        <f t="shared" si="283"/>
        <v>40</v>
      </c>
      <c r="Y194" s="91">
        <f t="shared" si="284"/>
        <v>1</v>
      </c>
      <c r="Z194" s="92">
        <f>(J194+N194+R194+V194)</f>
        <v>0</v>
      </c>
      <c r="AA194" s="198"/>
      <c r="AB194" s="199"/>
      <c r="AC194" s="199"/>
      <c r="AD194" s="193"/>
      <c r="AE194" s="212"/>
      <c r="AF194" s="199"/>
      <c r="AG194" s="199"/>
      <c r="AH194" s="193"/>
    </row>
  </sheetData>
  <mergeCells count="525">
    <mergeCell ref="AE183:AE188"/>
    <mergeCell ref="AF183:AF188"/>
    <mergeCell ref="AH183:AH188"/>
    <mergeCell ref="AE189:AE194"/>
    <mergeCell ref="AF189:AF194"/>
    <mergeCell ref="AH189:AH194"/>
    <mergeCell ref="AE171:AE176"/>
    <mergeCell ref="AF171:AF176"/>
    <mergeCell ref="AH171:AH176"/>
    <mergeCell ref="AE177:AE182"/>
    <mergeCell ref="AF177:AF182"/>
    <mergeCell ref="AH177:AH182"/>
    <mergeCell ref="AG171:AG176"/>
    <mergeCell ref="AG177:AG182"/>
    <mergeCell ref="AG183:AG188"/>
    <mergeCell ref="AG189:AG194"/>
    <mergeCell ref="AE159:AE164"/>
    <mergeCell ref="AF159:AF164"/>
    <mergeCell ref="AH159:AH164"/>
    <mergeCell ref="AE165:AE170"/>
    <mergeCell ref="AF165:AF170"/>
    <mergeCell ref="AH165:AH170"/>
    <mergeCell ref="AE147:AE152"/>
    <mergeCell ref="AF147:AF152"/>
    <mergeCell ref="AH147:AH152"/>
    <mergeCell ref="AE153:AE158"/>
    <mergeCell ref="AF153:AF158"/>
    <mergeCell ref="AH153:AH158"/>
    <mergeCell ref="AG147:AG152"/>
    <mergeCell ref="AG153:AG158"/>
    <mergeCell ref="AG159:AG164"/>
    <mergeCell ref="AG165:AG170"/>
    <mergeCell ref="AE135:AE140"/>
    <mergeCell ref="AF135:AF140"/>
    <mergeCell ref="AH135:AH140"/>
    <mergeCell ref="AE141:AE146"/>
    <mergeCell ref="AF141:AF146"/>
    <mergeCell ref="AH141:AH146"/>
    <mergeCell ref="AE123:AE128"/>
    <mergeCell ref="AF123:AF128"/>
    <mergeCell ref="AH123:AH128"/>
    <mergeCell ref="AE129:AE134"/>
    <mergeCell ref="AF129:AF134"/>
    <mergeCell ref="AH129:AH134"/>
    <mergeCell ref="AG123:AG128"/>
    <mergeCell ref="AG129:AG134"/>
    <mergeCell ref="AG135:AG140"/>
    <mergeCell ref="AG141:AG146"/>
    <mergeCell ref="AE111:AE116"/>
    <mergeCell ref="AF111:AF116"/>
    <mergeCell ref="AH111:AH116"/>
    <mergeCell ref="AE117:AE122"/>
    <mergeCell ref="AF117:AF122"/>
    <mergeCell ref="AH117:AH122"/>
    <mergeCell ref="AE99:AE104"/>
    <mergeCell ref="AF99:AF104"/>
    <mergeCell ref="AH99:AH104"/>
    <mergeCell ref="AE105:AE110"/>
    <mergeCell ref="AF105:AF110"/>
    <mergeCell ref="AH105:AH110"/>
    <mergeCell ref="AG99:AG104"/>
    <mergeCell ref="AG105:AG110"/>
    <mergeCell ref="AG111:AG116"/>
    <mergeCell ref="AG117:AG122"/>
    <mergeCell ref="AE87:AE92"/>
    <mergeCell ref="AF87:AF92"/>
    <mergeCell ref="AH87:AH92"/>
    <mergeCell ref="AE93:AE98"/>
    <mergeCell ref="AF93:AF98"/>
    <mergeCell ref="AH93:AH98"/>
    <mergeCell ref="AE75:AE80"/>
    <mergeCell ref="AF75:AF80"/>
    <mergeCell ref="AH75:AH80"/>
    <mergeCell ref="AE81:AE86"/>
    <mergeCell ref="AF81:AF86"/>
    <mergeCell ref="AH81:AH86"/>
    <mergeCell ref="AG75:AG80"/>
    <mergeCell ref="AG81:AG86"/>
    <mergeCell ref="AG87:AG92"/>
    <mergeCell ref="AG93:AG98"/>
    <mergeCell ref="AE63:AE68"/>
    <mergeCell ref="AF63:AF68"/>
    <mergeCell ref="AH63:AH68"/>
    <mergeCell ref="AE69:AE74"/>
    <mergeCell ref="AF69:AF74"/>
    <mergeCell ref="AH69:AH74"/>
    <mergeCell ref="AE51:AE56"/>
    <mergeCell ref="AF51:AF56"/>
    <mergeCell ref="AH51:AH56"/>
    <mergeCell ref="AE57:AE62"/>
    <mergeCell ref="AF57:AF62"/>
    <mergeCell ref="AH57:AH62"/>
    <mergeCell ref="AG51:AG56"/>
    <mergeCell ref="AG57:AG62"/>
    <mergeCell ref="AG63:AG68"/>
    <mergeCell ref="AG69:AG74"/>
    <mergeCell ref="AE39:AE44"/>
    <mergeCell ref="AF39:AF44"/>
    <mergeCell ref="AH39:AH44"/>
    <mergeCell ref="AE45:AE50"/>
    <mergeCell ref="AF45:AF50"/>
    <mergeCell ref="AH45:AH50"/>
    <mergeCell ref="AE27:AE32"/>
    <mergeCell ref="AF27:AF32"/>
    <mergeCell ref="AH27:AH32"/>
    <mergeCell ref="AE33:AE38"/>
    <mergeCell ref="AF33:AF38"/>
    <mergeCell ref="AH33:AH38"/>
    <mergeCell ref="AG27:AG32"/>
    <mergeCell ref="AG33:AG38"/>
    <mergeCell ref="AG39:AG44"/>
    <mergeCell ref="AG45:AG50"/>
    <mergeCell ref="AE15:AE20"/>
    <mergeCell ref="AF15:AF20"/>
    <mergeCell ref="AH15:AH20"/>
    <mergeCell ref="AE21:AE26"/>
    <mergeCell ref="AF21:AF26"/>
    <mergeCell ref="AH21:AH26"/>
    <mergeCell ref="W1:Z1"/>
    <mergeCell ref="AE3:AE8"/>
    <mergeCell ref="AE1:AH1"/>
    <mergeCell ref="AE9:AE14"/>
    <mergeCell ref="AH3:AH8"/>
    <mergeCell ref="AH9:AH14"/>
    <mergeCell ref="AF9:AF14"/>
    <mergeCell ref="AF3:AF8"/>
    <mergeCell ref="AG3:AG8"/>
    <mergeCell ref="AG9:AG14"/>
    <mergeCell ref="AG15:AG20"/>
    <mergeCell ref="AG21:AG26"/>
    <mergeCell ref="AA9:AA10"/>
    <mergeCell ref="AB9:AB10"/>
    <mergeCell ref="AC9:AC10"/>
    <mergeCell ref="AD9:AD10"/>
    <mergeCell ref="AA11:AA12"/>
    <mergeCell ref="AB11:AB12"/>
    <mergeCell ref="G1:J1"/>
    <mergeCell ref="K1:N1"/>
    <mergeCell ref="O1:R1"/>
    <mergeCell ref="S1:V1"/>
    <mergeCell ref="AA1:AD1"/>
    <mergeCell ref="AD7:AD8"/>
    <mergeCell ref="AD5:AD6"/>
    <mergeCell ref="AD3:AD4"/>
    <mergeCell ref="AB3:AB4"/>
    <mergeCell ref="AB5:AB6"/>
    <mergeCell ref="AB7:AB8"/>
    <mergeCell ref="AA7:AA8"/>
    <mergeCell ref="AA5:AA6"/>
    <mergeCell ref="AA3:AA4"/>
    <mergeCell ref="AC7:AC8"/>
    <mergeCell ref="AC5:AC6"/>
    <mergeCell ref="AC3:AC4"/>
    <mergeCell ref="AC11:AC12"/>
    <mergeCell ref="AD11:AD12"/>
    <mergeCell ref="AA13:AA14"/>
    <mergeCell ref="AB13:AB14"/>
    <mergeCell ref="AC13:AC14"/>
    <mergeCell ref="AD13:AD14"/>
    <mergeCell ref="AA15:AA16"/>
    <mergeCell ref="AB15:AB16"/>
    <mergeCell ref="AC15:AC16"/>
    <mergeCell ref="AD15:AD16"/>
    <mergeCell ref="AA17:AA18"/>
    <mergeCell ref="AB17:AB18"/>
    <mergeCell ref="AC17:AC18"/>
    <mergeCell ref="AD17:AD18"/>
    <mergeCell ref="AA19:AA20"/>
    <mergeCell ref="AB19:AB20"/>
    <mergeCell ref="AC19:AC20"/>
    <mergeCell ref="AD19:AD20"/>
    <mergeCell ref="AA21:AA22"/>
    <mergeCell ref="AB21:AB22"/>
    <mergeCell ref="AC21:AC22"/>
    <mergeCell ref="AD21:AD22"/>
    <mergeCell ref="AA23:AA24"/>
    <mergeCell ref="AB23:AB24"/>
    <mergeCell ref="AC23:AC24"/>
    <mergeCell ref="AD23:AD24"/>
    <mergeCell ref="AA25:AA26"/>
    <mergeCell ref="AB25:AB26"/>
    <mergeCell ref="AC25:AC26"/>
    <mergeCell ref="AD25:AD26"/>
    <mergeCell ref="AA27:AA28"/>
    <mergeCell ref="AB27:AB28"/>
    <mergeCell ref="AC27:AC28"/>
    <mergeCell ref="AD27:AD28"/>
    <mergeCell ref="AA29:AA30"/>
    <mergeCell ref="AB29:AB30"/>
    <mergeCell ref="AC29:AC30"/>
    <mergeCell ref="AD29:AD30"/>
    <mergeCell ref="AA31:AA32"/>
    <mergeCell ref="AB31:AB32"/>
    <mergeCell ref="AC31:AC32"/>
    <mergeCell ref="AD31:AD32"/>
    <mergeCell ref="AA33:AA34"/>
    <mergeCell ref="AB33:AB34"/>
    <mergeCell ref="AC33:AC34"/>
    <mergeCell ref="AD33:AD34"/>
    <mergeCell ref="AA35:AA36"/>
    <mergeCell ref="AB35:AB36"/>
    <mergeCell ref="AC35:AC36"/>
    <mergeCell ref="AD35:AD36"/>
    <mergeCell ref="AA37:AA38"/>
    <mergeCell ref="AB37:AB38"/>
    <mergeCell ref="AC37:AC38"/>
    <mergeCell ref="AD37:AD38"/>
    <mergeCell ref="AA39:AA40"/>
    <mergeCell ref="AB39:AB40"/>
    <mergeCell ref="AC39:AC40"/>
    <mergeCell ref="AD39:AD40"/>
    <mergeCell ref="AA41:AA42"/>
    <mergeCell ref="AB41:AB42"/>
    <mergeCell ref="AC41:AC42"/>
    <mergeCell ref="AD41:AD42"/>
    <mergeCell ref="AA43:AA44"/>
    <mergeCell ref="AB43:AB44"/>
    <mergeCell ref="AC43:AC44"/>
    <mergeCell ref="AD43:AD44"/>
    <mergeCell ref="AA45:AA46"/>
    <mergeCell ref="AB45:AB46"/>
    <mergeCell ref="AC45:AC46"/>
    <mergeCell ref="AD45:AD46"/>
    <mergeCell ref="AA47:AA48"/>
    <mergeCell ref="AB47:AB48"/>
    <mergeCell ref="AC47:AC48"/>
    <mergeCell ref="AD47:AD48"/>
    <mergeCell ref="AA49:AA50"/>
    <mergeCell ref="AB49:AB50"/>
    <mergeCell ref="AC49:AC50"/>
    <mergeCell ref="AD49:AD50"/>
    <mergeCell ref="AA51:AA52"/>
    <mergeCell ref="AB51:AB52"/>
    <mergeCell ref="AC51:AC52"/>
    <mergeCell ref="AD51:AD52"/>
    <mergeCell ref="AA53:AA54"/>
    <mergeCell ref="AB53:AB54"/>
    <mergeCell ref="AC53:AC54"/>
    <mergeCell ref="AD53:AD54"/>
    <mergeCell ref="AA55:AA56"/>
    <mergeCell ref="AB55:AB56"/>
    <mergeCell ref="AC55:AC56"/>
    <mergeCell ref="AD55:AD56"/>
    <mergeCell ref="AA57:AA58"/>
    <mergeCell ref="AB57:AB58"/>
    <mergeCell ref="AC57:AC58"/>
    <mergeCell ref="AD57:AD58"/>
    <mergeCell ref="AA59:AA60"/>
    <mergeCell ref="AB59:AB60"/>
    <mergeCell ref="AC59:AC60"/>
    <mergeCell ref="AD59:AD60"/>
    <mergeCell ref="AA61:AA62"/>
    <mergeCell ref="AB61:AB62"/>
    <mergeCell ref="AC61:AC62"/>
    <mergeCell ref="AD61:AD62"/>
    <mergeCell ref="AA63:AA64"/>
    <mergeCell ref="AB63:AB64"/>
    <mergeCell ref="AC63:AC64"/>
    <mergeCell ref="AD63:AD64"/>
    <mergeCell ref="AA65:AA66"/>
    <mergeCell ref="AB65:AB66"/>
    <mergeCell ref="AC65:AC66"/>
    <mergeCell ref="AD65:AD66"/>
    <mergeCell ref="AA67:AA68"/>
    <mergeCell ref="AB67:AB68"/>
    <mergeCell ref="AC67:AC68"/>
    <mergeCell ref="AD67:AD68"/>
    <mergeCell ref="AA69:AA70"/>
    <mergeCell ref="AB69:AB70"/>
    <mergeCell ref="AC69:AC70"/>
    <mergeCell ref="AD69:AD70"/>
    <mergeCell ref="AA71:AA72"/>
    <mergeCell ref="AB71:AB72"/>
    <mergeCell ref="AC71:AC72"/>
    <mergeCell ref="AD71:AD72"/>
    <mergeCell ref="AA73:AA74"/>
    <mergeCell ref="AB73:AB74"/>
    <mergeCell ref="AC73:AC74"/>
    <mergeCell ref="AD73:AD74"/>
    <mergeCell ref="AA75:AA76"/>
    <mergeCell ref="AB75:AB76"/>
    <mergeCell ref="AC75:AC76"/>
    <mergeCell ref="AD75:AD76"/>
    <mergeCell ref="AA77:AA78"/>
    <mergeCell ref="AB77:AB78"/>
    <mergeCell ref="AC77:AC78"/>
    <mergeCell ref="AD77:AD78"/>
    <mergeCell ref="AA79:AA80"/>
    <mergeCell ref="AB79:AB80"/>
    <mergeCell ref="AC79:AC80"/>
    <mergeCell ref="AD79:AD80"/>
    <mergeCell ref="AA81:AA82"/>
    <mergeCell ref="AB81:AB82"/>
    <mergeCell ref="AC81:AC82"/>
    <mergeCell ref="AD81:AD82"/>
    <mergeCell ref="AA83:AA84"/>
    <mergeCell ref="AB83:AB84"/>
    <mergeCell ref="AC83:AC84"/>
    <mergeCell ref="AD83:AD84"/>
    <mergeCell ref="AA85:AA86"/>
    <mergeCell ref="AB85:AB86"/>
    <mergeCell ref="AC85:AC86"/>
    <mergeCell ref="AD85:AD86"/>
    <mergeCell ref="AA87:AA88"/>
    <mergeCell ref="AB87:AB88"/>
    <mergeCell ref="AC87:AC88"/>
    <mergeCell ref="AD87:AD88"/>
    <mergeCell ref="AA89:AA90"/>
    <mergeCell ref="AB89:AB90"/>
    <mergeCell ref="AC89:AC90"/>
    <mergeCell ref="AD89:AD90"/>
    <mergeCell ref="AA91:AA92"/>
    <mergeCell ref="AB91:AB92"/>
    <mergeCell ref="AC91:AC92"/>
    <mergeCell ref="AD91:AD92"/>
    <mergeCell ref="AA93:AA94"/>
    <mergeCell ref="AB93:AB94"/>
    <mergeCell ref="AC93:AC94"/>
    <mergeCell ref="AD93:AD94"/>
    <mergeCell ref="AA95:AA96"/>
    <mergeCell ref="AB95:AB96"/>
    <mergeCell ref="AC95:AC96"/>
    <mergeCell ref="AD95:AD96"/>
    <mergeCell ref="AA97:AA98"/>
    <mergeCell ref="AB97:AB98"/>
    <mergeCell ref="AC97:AC98"/>
    <mergeCell ref="AD97:AD98"/>
    <mergeCell ref="AA99:AA100"/>
    <mergeCell ref="AB99:AB100"/>
    <mergeCell ref="AC99:AC100"/>
    <mergeCell ref="AD99:AD100"/>
    <mergeCell ref="AA101:AA102"/>
    <mergeCell ref="AB101:AB102"/>
    <mergeCell ref="AC101:AC102"/>
    <mergeCell ref="AD101:AD102"/>
    <mergeCell ref="AA103:AA104"/>
    <mergeCell ref="AB103:AB104"/>
    <mergeCell ref="AC103:AC104"/>
    <mergeCell ref="AD103:AD104"/>
    <mergeCell ref="AA105:AA106"/>
    <mergeCell ref="AB105:AB106"/>
    <mergeCell ref="AC105:AC106"/>
    <mergeCell ref="AD105:AD106"/>
    <mergeCell ref="AA107:AA108"/>
    <mergeCell ref="AB107:AB108"/>
    <mergeCell ref="AC107:AC108"/>
    <mergeCell ref="AD107:AD108"/>
    <mergeCell ref="AA109:AA110"/>
    <mergeCell ref="AB109:AB110"/>
    <mergeCell ref="AC109:AC110"/>
    <mergeCell ref="AD109:AD110"/>
    <mergeCell ref="AA111:AA112"/>
    <mergeCell ref="AB111:AB112"/>
    <mergeCell ref="AC111:AC112"/>
    <mergeCell ref="AD111:AD112"/>
    <mergeCell ref="AA113:AA114"/>
    <mergeCell ref="AB113:AB114"/>
    <mergeCell ref="AC113:AC114"/>
    <mergeCell ref="AD113:AD114"/>
    <mergeCell ref="AA115:AA116"/>
    <mergeCell ref="AB115:AB116"/>
    <mergeCell ref="AC115:AC116"/>
    <mergeCell ref="AD115:AD116"/>
    <mergeCell ref="AA117:AA118"/>
    <mergeCell ref="AB117:AB118"/>
    <mergeCell ref="AC117:AC118"/>
    <mergeCell ref="AD117:AD118"/>
    <mergeCell ref="AA119:AA120"/>
    <mergeCell ref="AB119:AB120"/>
    <mergeCell ref="AC119:AC120"/>
    <mergeCell ref="AD119:AD120"/>
    <mergeCell ref="AA121:AA122"/>
    <mergeCell ref="AB121:AB122"/>
    <mergeCell ref="AC121:AC122"/>
    <mergeCell ref="AD121:AD122"/>
    <mergeCell ref="AA123:AA124"/>
    <mergeCell ref="AB123:AB124"/>
    <mergeCell ref="AC123:AC124"/>
    <mergeCell ref="AD123:AD124"/>
    <mergeCell ref="AA125:AA126"/>
    <mergeCell ref="AB125:AB126"/>
    <mergeCell ref="AC125:AC126"/>
    <mergeCell ref="AD125:AD126"/>
    <mergeCell ref="AA127:AA128"/>
    <mergeCell ref="AB127:AB128"/>
    <mergeCell ref="AC127:AC128"/>
    <mergeCell ref="AD127:AD128"/>
    <mergeCell ref="AA129:AA130"/>
    <mergeCell ref="AB129:AB130"/>
    <mergeCell ref="AC129:AC130"/>
    <mergeCell ref="AD129:AD130"/>
    <mergeCell ref="AA131:AA132"/>
    <mergeCell ref="AB131:AB132"/>
    <mergeCell ref="AC131:AC132"/>
    <mergeCell ref="AD131:AD132"/>
    <mergeCell ref="AA133:AA134"/>
    <mergeCell ref="AB133:AB134"/>
    <mergeCell ref="AC133:AC134"/>
    <mergeCell ref="AD133:AD134"/>
    <mergeCell ref="AA135:AA136"/>
    <mergeCell ref="AB135:AB136"/>
    <mergeCell ref="AC135:AC136"/>
    <mergeCell ref="AD135:AD136"/>
    <mergeCell ref="AA137:AA138"/>
    <mergeCell ref="AB137:AB138"/>
    <mergeCell ref="AC137:AC138"/>
    <mergeCell ref="AD137:AD138"/>
    <mergeCell ref="AA139:AA140"/>
    <mergeCell ref="AB139:AB140"/>
    <mergeCell ref="AC139:AC140"/>
    <mergeCell ref="AD139:AD140"/>
    <mergeCell ref="AA141:AA142"/>
    <mergeCell ref="AB141:AB142"/>
    <mergeCell ref="AC141:AC142"/>
    <mergeCell ref="AD141:AD142"/>
    <mergeCell ref="AA143:AA144"/>
    <mergeCell ref="AB143:AB144"/>
    <mergeCell ref="AC143:AC144"/>
    <mergeCell ref="AD143:AD144"/>
    <mergeCell ref="AA145:AA146"/>
    <mergeCell ref="AB145:AB146"/>
    <mergeCell ref="AC145:AC146"/>
    <mergeCell ref="AD145:AD146"/>
    <mergeCell ref="AA147:AA148"/>
    <mergeCell ref="AB147:AB148"/>
    <mergeCell ref="AC147:AC148"/>
    <mergeCell ref="AD147:AD148"/>
    <mergeCell ref="AA149:AA150"/>
    <mergeCell ref="AB149:AB150"/>
    <mergeCell ref="AC149:AC150"/>
    <mergeCell ref="AD149:AD150"/>
    <mergeCell ref="AA151:AA152"/>
    <mergeCell ref="AB151:AB152"/>
    <mergeCell ref="AC151:AC152"/>
    <mergeCell ref="AD151:AD152"/>
    <mergeCell ref="AA153:AA154"/>
    <mergeCell ref="AB153:AB154"/>
    <mergeCell ref="AC153:AC154"/>
    <mergeCell ref="AD153:AD154"/>
    <mergeCell ref="AA155:AA156"/>
    <mergeCell ref="AB155:AB156"/>
    <mergeCell ref="AC155:AC156"/>
    <mergeCell ref="AD155:AD156"/>
    <mergeCell ref="AA157:AA158"/>
    <mergeCell ref="AB157:AB158"/>
    <mergeCell ref="AC157:AC158"/>
    <mergeCell ref="AD157:AD158"/>
    <mergeCell ref="AA159:AA160"/>
    <mergeCell ref="AB159:AB160"/>
    <mergeCell ref="AC159:AC160"/>
    <mergeCell ref="AD159:AD160"/>
    <mergeCell ref="AA161:AA162"/>
    <mergeCell ref="AB161:AB162"/>
    <mergeCell ref="AC161:AC162"/>
    <mergeCell ref="AD161:AD162"/>
    <mergeCell ref="AA163:AA164"/>
    <mergeCell ref="AB163:AB164"/>
    <mergeCell ref="AC163:AC164"/>
    <mergeCell ref="AD163:AD164"/>
    <mergeCell ref="AA165:AA166"/>
    <mergeCell ref="AB165:AB166"/>
    <mergeCell ref="AC165:AC166"/>
    <mergeCell ref="AD165:AD166"/>
    <mergeCell ref="AC177:AC178"/>
    <mergeCell ref="AD177:AD178"/>
    <mergeCell ref="AA167:AA168"/>
    <mergeCell ref="AB167:AB168"/>
    <mergeCell ref="AC167:AC168"/>
    <mergeCell ref="AD167:AD168"/>
    <mergeCell ref="AA169:AA170"/>
    <mergeCell ref="AB169:AB170"/>
    <mergeCell ref="AC169:AC170"/>
    <mergeCell ref="AD169:AD170"/>
    <mergeCell ref="AA171:AA172"/>
    <mergeCell ref="AB171:AB172"/>
    <mergeCell ref="AC171:AC172"/>
    <mergeCell ref="AD171:AD172"/>
    <mergeCell ref="AA193:AA194"/>
    <mergeCell ref="AB193:AB194"/>
    <mergeCell ref="AC193:AC194"/>
    <mergeCell ref="AD193:AD194"/>
    <mergeCell ref="F1:F2"/>
    <mergeCell ref="AA185:AA186"/>
    <mergeCell ref="AB185:AB186"/>
    <mergeCell ref="AC185:AC186"/>
    <mergeCell ref="AD185:AD186"/>
    <mergeCell ref="AA187:AA188"/>
    <mergeCell ref="AB187:AB188"/>
    <mergeCell ref="AC187:AC188"/>
    <mergeCell ref="AD187:AD188"/>
    <mergeCell ref="AA189:AA190"/>
    <mergeCell ref="AB189:AB190"/>
    <mergeCell ref="AC189:AC190"/>
    <mergeCell ref="AD189:AD190"/>
    <mergeCell ref="AA179:AA180"/>
    <mergeCell ref="AB179:AB180"/>
    <mergeCell ref="AC179:AC180"/>
    <mergeCell ref="AD179:AD180"/>
    <mergeCell ref="AA181:AA182"/>
    <mergeCell ref="AB181:AB182"/>
    <mergeCell ref="AC181:AC182"/>
    <mergeCell ref="E1:E2"/>
    <mergeCell ref="D1:D2"/>
    <mergeCell ref="C1:C2"/>
    <mergeCell ref="B1:B2"/>
    <mergeCell ref="A1:A2"/>
    <mergeCell ref="AA191:AA192"/>
    <mergeCell ref="AB191:AB192"/>
    <mergeCell ref="AC191:AC192"/>
    <mergeCell ref="AD191:AD192"/>
    <mergeCell ref="AD181:AD182"/>
    <mergeCell ref="AA183:AA184"/>
    <mergeCell ref="AB183:AB184"/>
    <mergeCell ref="AC183:AC184"/>
    <mergeCell ref="AD183:AD184"/>
    <mergeCell ref="AA173:AA174"/>
    <mergeCell ref="AB173:AB174"/>
    <mergeCell ref="AC173:AC174"/>
    <mergeCell ref="AD173:AD174"/>
    <mergeCell ref="AA175:AA176"/>
    <mergeCell ref="AB175:AB176"/>
    <mergeCell ref="AC175:AC176"/>
    <mergeCell ref="AD175:AD176"/>
    <mergeCell ref="AA177:AA178"/>
    <mergeCell ref="AB177:AB17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5606-C1F1-45E0-BB08-BF4E13EC4E09}">
  <dimension ref="A1:T193"/>
  <sheetViews>
    <sheetView workbookViewId="0">
      <selection activeCell="H11" sqref="H11"/>
    </sheetView>
  </sheetViews>
  <sheetFormatPr baseColWidth="10" defaultRowHeight="14.4" x14ac:dyDescent="0.3"/>
  <cols>
    <col min="1" max="1" width="11.6640625" style="1" bestFit="1" customWidth="1"/>
    <col min="2" max="3" width="14" style="1" bestFit="1" customWidth="1"/>
    <col min="4" max="4" width="8.109375" style="1" bestFit="1" customWidth="1"/>
    <col min="5" max="5" width="7.88671875" style="1" bestFit="1" customWidth="1"/>
  </cols>
  <sheetData>
    <row r="1" spans="1:6" x14ac:dyDescent="0.3">
      <c r="A1" s="171" t="s">
        <v>3</v>
      </c>
      <c r="B1" s="171" t="s">
        <v>4</v>
      </c>
      <c r="C1" s="171" t="s">
        <v>63</v>
      </c>
      <c r="D1" s="171" t="s">
        <v>2</v>
      </c>
      <c r="E1" s="6" t="s">
        <v>24</v>
      </c>
      <c r="F1" t="s">
        <v>37</v>
      </c>
    </row>
    <row r="2" spans="1:6" x14ac:dyDescent="0.3">
      <c r="A2" s="49" t="s">
        <v>26</v>
      </c>
      <c r="B2" s="49">
        <v>0</v>
      </c>
      <c r="C2" s="49">
        <v>1</v>
      </c>
      <c r="D2" s="49" t="s">
        <v>27</v>
      </c>
      <c r="E2" s="49" t="s">
        <v>28</v>
      </c>
      <c r="F2">
        <v>50</v>
      </c>
    </row>
    <row r="3" spans="1:6" x14ac:dyDescent="0.3">
      <c r="A3" s="49" t="s">
        <v>26</v>
      </c>
      <c r="B3" s="49">
        <v>0</v>
      </c>
      <c r="C3" s="49">
        <v>1</v>
      </c>
      <c r="D3" s="49" t="s">
        <v>27</v>
      </c>
      <c r="E3" s="49" t="s">
        <v>28</v>
      </c>
      <c r="F3">
        <v>48</v>
      </c>
    </row>
    <row r="4" spans="1:6" x14ac:dyDescent="0.3">
      <c r="A4" s="49" t="s">
        <v>26</v>
      </c>
      <c r="B4" s="49">
        <v>0</v>
      </c>
      <c r="C4" s="49">
        <v>2</v>
      </c>
      <c r="D4" s="49" t="s">
        <v>27</v>
      </c>
      <c r="E4" s="49" t="s">
        <v>28</v>
      </c>
      <c r="F4">
        <v>48</v>
      </c>
    </row>
    <row r="5" spans="1:6" x14ac:dyDescent="0.3">
      <c r="A5" s="49" t="s">
        <v>26</v>
      </c>
      <c r="B5" s="49">
        <v>0</v>
      </c>
      <c r="C5" s="49">
        <v>2</v>
      </c>
      <c r="D5" s="49" t="s">
        <v>27</v>
      </c>
      <c r="E5" s="49" t="s">
        <v>28</v>
      </c>
      <c r="F5">
        <v>50</v>
      </c>
    </row>
    <row r="6" spans="1:6" x14ac:dyDescent="0.3">
      <c r="A6" s="49" t="s">
        <v>26</v>
      </c>
      <c r="B6" s="49">
        <v>0</v>
      </c>
      <c r="C6" s="49">
        <v>3</v>
      </c>
      <c r="D6" s="49" t="s">
        <v>27</v>
      </c>
      <c r="E6" s="49" t="s">
        <v>28</v>
      </c>
      <c r="F6">
        <v>47</v>
      </c>
    </row>
    <row r="7" spans="1:6" x14ac:dyDescent="0.3">
      <c r="A7" s="102" t="s">
        <v>26</v>
      </c>
      <c r="B7" s="102">
        <v>0</v>
      </c>
      <c r="C7" s="102">
        <v>3</v>
      </c>
      <c r="D7" s="102" t="s">
        <v>27</v>
      </c>
      <c r="E7" s="102" t="s">
        <v>28</v>
      </c>
      <c r="F7">
        <v>48</v>
      </c>
    </row>
    <row r="8" spans="1:6" x14ac:dyDescent="0.3">
      <c r="A8" s="49" t="s">
        <v>26</v>
      </c>
      <c r="B8" s="49">
        <v>0</v>
      </c>
      <c r="C8" s="49">
        <v>1</v>
      </c>
      <c r="D8" s="49" t="s">
        <v>27</v>
      </c>
      <c r="E8" s="49" t="s">
        <v>29</v>
      </c>
      <c r="F8">
        <v>44</v>
      </c>
    </row>
    <row r="9" spans="1:6" x14ac:dyDescent="0.3">
      <c r="A9" s="49" t="s">
        <v>26</v>
      </c>
      <c r="B9" s="49">
        <v>0</v>
      </c>
      <c r="C9" s="49">
        <v>1</v>
      </c>
      <c r="D9" s="49" t="s">
        <v>27</v>
      </c>
      <c r="E9" s="49" t="s">
        <v>29</v>
      </c>
      <c r="F9">
        <v>49</v>
      </c>
    </row>
    <row r="10" spans="1:6" x14ac:dyDescent="0.3">
      <c r="A10" s="49" t="s">
        <v>26</v>
      </c>
      <c r="B10" s="49">
        <v>0</v>
      </c>
      <c r="C10" s="49">
        <v>2</v>
      </c>
      <c r="D10" s="49" t="s">
        <v>27</v>
      </c>
      <c r="E10" s="49" t="s">
        <v>29</v>
      </c>
      <c r="F10">
        <v>45</v>
      </c>
    </row>
    <row r="11" spans="1:6" x14ac:dyDescent="0.3">
      <c r="A11" s="49" t="s">
        <v>26</v>
      </c>
      <c r="B11" s="49">
        <v>0</v>
      </c>
      <c r="C11" s="49">
        <v>2</v>
      </c>
      <c r="D11" s="49" t="s">
        <v>27</v>
      </c>
      <c r="E11" s="49" t="s">
        <v>29</v>
      </c>
      <c r="F11">
        <v>46</v>
      </c>
    </row>
    <row r="12" spans="1:6" x14ac:dyDescent="0.3">
      <c r="A12" s="49" t="s">
        <v>26</v>
      </c>
      <c r="B12" s="49">
        <v>0</v>
      </c>
      <c r="C12" s="49">
        <v>3</v>
      </c>
      <c r="D12" s="49" t="s">
        <v>27</v>
      </c>
      <c r="E12" s="49" t="s">
        <v>29</v>
      </c>
      <c r="F12">
        <v>45</v>
      </c>
    </row>
    <row r="13" spans="1:6" ht="15" thickBot="1" x14ac:dyDescent="0.35">
      <c r="A13" s="100" t="s">
        <v>26</v>
      </c>
      <c r="B13" s="100">
        <v>0</v>
      </c>
      <c r="C13" s="100">
        <v>3</v>
      </c>
      <c r="D13" s="100" t="s">
        <v>27</v>
      </c>
      <c r="E13" s="100" t="s">
        <v>29</v>
      </c>
      <c r="F13">
        <v>45</v>
      </c>
    </row>
    <row r="14" spans="1:6" x14ac:dyDescent="0.3">
      <c r="A14" s="50" t="s">
        <v>26</v>
      </c>
      <c r="B14" s="50">
        <v>350</v>
      </c>
      <c r="C14" s="50">
        <v>1</v>
      </c>
      <c r="D14" s="50" t="s">
        <v>27</v>
      </c>
      <c r="E14" s="50" t="s">
        <v>28</v>
      </c>
      <c r="F14">
        <v>49</v>
      </c>
    </row>
    <row r="15" spans="1:6" x14ac:dyDescent="0.3">
      <c r="A15" s="50" t="s">
        <v>26</v>
      </c>
      <c r="B15" s="50">
        <v>350</v>
      </c>
      <c r="C15" s="50">
        <v>1</v>
      </c>
      <c r="D15" s="50" t="s">
        <v>27</v>
      </c>
      <c r="E15" s="50" t="s">
        <v>28</v>
      </c>
      <c r="F15">
        <v>49</v>
      </c>
    </row>
    <row r="16" spans="1:6" x14ac:dyDescent="0.3">
      <c r="A16" s="50" t="s">
        <v>26</v>
      </c>
      <c r="B16" s="50">
        <v>350</v>
      </c>
      <c r="C16" s="50">
        <v>2</v>
      </c>
      <c r="D16" s="50" t="s">
        <v>27</v>
      </c>
      <c r="E16" s="50" t="s">
        <v>28</v>
      </c>
      <c r="F16">
        <v>48</v>
      </c>
    </row>
    <row r="17" spans="1:6" x14ac:dyDescent="0.3">
      <c r="A17" s="50" t="s">
        <v>26</v>
      </c>
      <c r="B17" s="50">
        <v>350</v>
      </c>
      <c r="C17" s="50">
        <v>2</v>
      </c>
      <c r="D17" s="50" t="s">
        <v>27</v>
      </c>
      <c r="E17" s="50" t="s">
        <v>28</v>
      </c>
      <c r="F17">
        <v>47</v>
      </c>
    </row>
    <row r="18" spans="1:6" x14ac:dyDescent="0.3">
      <c r="A18" s="50" t="s">
        <v>26</v>
      </c>
      <c r="B18" s="50">
        <v>350</v>
      </c>
      <c r="C18" s="50">
        <v>3</v>
      </c>
      <c r="D18" s="50" t="s">
        <v>27</v>
      </c>
      <c r="E18" s="50" t="s">
        <v>28</v>
      </c>
      <c r="F18">
        <v>48</v>
      </c>
    </row>
    <row r="19" spans="1:6" x14ac:dyDescent="0.3">
      <c r="A19" s="103" t="s">
        <v>26</v>
      </c>
      <c r="B19" s="103">
        <v>350</v>
      </c>
      <c r="C19" s="103">
        <v>3</v>
      </c>
      <c r="D19" s="103" t="s">
        <v>27</v>
      </c>
      <c r="E19" s="103" t="s">
        <v>28</v>
      </c>
      <c r="F19">
        <v>46</v>
      </c>
    </row>
    <row r="20" spans="1:6" x14ac:dyDescent="0.3">
      <c r="A20" s="50" t="s">
        <v>26</v>
      </c>
      <c r="B20" s="50">
        <v>350</v>
      </c>
      <c r="C20" s="50">
        <v>1</v>
      </c>
      <c r="D20" s="50" t="s">
        <v>27</v>
      </c>
      <c r="E20" s="50" t="s">
        <v>29</v>
      </c>
      <c r="F20">
        <v>40</v>
      </c>
    </row>
    <row r="21" spans="1:6" x14ac:dyDescent="0.3">
      <c r="A21" s="50" t="s">
        <v>26</v>
      </c>
      <c r="B21" s="50">
        <v>350</v>
      </c>
      <c r="C21" s="50">
        <v>1</v>
      </c>
      <c r="D21" s="50" t="s">
        <v>27</v>
      </c>
      <c r="E21" s="50" t="s">
        <v>29</v>
      </c>
      <c r="F21">
        <v>44</v>
      </c>
    </row>
    <row r="22" spans="1:6" x14ac:dyDescent="0.3">
      <c r="A22" s="50" t="s">
        <v>26</v>
      </c>
      <c r="B22" s="50">
        <v>350</v>
      </c>
      <c r="C22" s="50">
        <v>2</v>
      </c>
      <c r="D22" s="50" t="s">
        <v>27</v>
      </c>
      <c r="E22" s="50" t="s">
        <v>29</v>
      </c>
      <c r="F22">
        <v>42</v>
      </c>
    </row>
    <row r="23" spans="1:6" x14ac:dyDescent="0.3">
      <c r="A23" s="50" t="s">
        <v>26</v>
      </c>
      <c r="B23" s="50">
        <v>350</v>
      </c>
      <c r="C23" s="50">
        <v>2</v>
      </c>
      <c r="D23" s="50" t="s">
        <v>27</v>
      </c>
      <c r="E23" s="50" t="s">
        <v>29</v>
      </c>
      <c r="F23">
        <v>44</v>
      </c>
    </row>
    <row r="24" spans="1:6" x14ac:dyDescent="0.3">
      <c r="A24" s="50" t="s">
        <v>26</v>
      </c>
      <c r="B24" s="50">
        <v>350</v>
      </c>
      <c r="C24" s="50">
        <v>3</v>
      </c>
      <c r="D24" s="50" t="s">
        <v>27</v>
      </c>
      <c r="E24" s="50" t="s">
        <v>29</v>
      </c>
      <c r="F24">
        <v>47</v>
      </c>
    </row>
    <row r="25" spans="1:6" ht="15" thickBot="1" x14ac:dyDescent="0.35">
      <c r="A25" s="89" t="s">
        <v>26</v>
      </c>
      <c r="B25" s="89">
        <v>350</v>
      </c>
      <c r="C25" s="89">
        <v>3</v>
      </c>
      <c r="D25" s="89" t="s">
        <v>27</v>
      </c>
      <c r="E25" s="89" t="s">
        <v>29</v>
      </c>
      <c r="F25">
        <v>45</v>
      </c>
    </row>
    <row r="26" spans="1:6" x14ac:dyDescent="0.3">
      <c r="A26" s="51" t="s">
        <v>26</v>
      </c>
      <c r="B26" s="51">
        <v>400</v>
      </c>
      <c r="C26" s="51">
        <v>1</v>
      </c>
      <c r="D26" s="51" t="s">
        <v>27</v>
      </c>
      <c r="E26" s="51" t="s">
        <v>28</v>
      </c>
      <c r="F26">
        <v>44</v>
      </c>
    </row>
    <row r="27" spans="1:6" x14ac:dyDescent="0.3">
      <c r="A27" s="51" t="s">
        <v>26</v>
      </c>
      <c r="B27" s="51">
        <v>400</v>
      </c>
      <c r="C27" s="51">
        <v>1</v>
      </c>
      <c r="D27" s="51" t="s">
        <v>27</v>
      </c>
      <c r="E27" s="51" t="s">
        <v>28</v>
      </c>
      <c r="F27">
        <v>47</v>
      </c>
    </row>
    <row r="28" spans="1:6" x14ac:dyDescent="0.3">
      <c r="A28" s="51" t="s">
        <v>26</v>
      </c>
      <c r="B28" s="51">
        <v>400</v>
      </c>
      <c r="C28" s="51">
        <v>2</v>
      </c>
      <c r="D28" s="51" t="s">
        <v>27</v>
      </c>
      <c r="E28" s="51" t="s">
        <v>28</v>
      </c>
      <c r="F28">
        <v>45</v>
      </c>
    </row>
    <row r="29" spans="1:6" x14ac:dyDescent="0.3">
      <c r="A29" s="51" t="s">
        <v>26</v>
      </c>
      <c r="B29" s="51">
        <v>400</v>
      </c>
      <c r="C29" s="51">
        <v>2</v>
      </c>
      <c r="D29" s="51" t="s">
        <v>27</v>
      </c>
      <c r="E29" s="51" t="s">
        <v>28</v>
      </c>
      <c r="F29">
        <v>43</v>
      </c>
    </row>
    <row r="30" spans="1:6" x14ac:dyDescent="0.3">
      <c r="A30" s="51" t="s">
        <v>26</v>
      </c>
      <c r="B30" s="51">
        <v>400</v>
      </c>
      <c r="C30" s="51">
        <v>3</v>
      </c>
      <c r="D30" s="51" t="s">
        <v>27</v>
      </c>
      <c r="E30" s="51" t="s">
        <v>28</v>
      </c>
      <c r="F30">
        <v>46</v>
      </c>
    </row>
    <row r="31" spans="1:6" x14ac:dyDescent="0.3">
      <c r="A31" s="104" t="s">
        <v>26</v>
      </c>
      <c r="B31" s="104">
        <v>400</v>
      </c>
      <c r="C31" s="104">
        <v>3</v>
      </c>
      <c r="D31" s="104" t="s">
        <v>27</v>
      </c>
      <c r="E31" s="104" t="s">
        <v>28</v>
      </c>
      <c r="F31">
        <v>37</v>
      </c>
    </row>
    <row r="32" spans="1:6" x14ac:dyDescent="0.3">
      <c r="A32" s="51" t="s">
        <v>26</v>
      </c>
      <c r="B32" s="51">
        <v>400</v>
      </c>
      <c r="C32" s="51">
        <v>1</v>
      </c>
      <c r="D32" s="51" t="s">
        <v>27</v>
      </c>
      <c r="E32" s="51" t="s">
        <v>29</v>
      </c>
      <c r="F32">
        <v>41</v>
      </c>
    </row>
    <row r="33" spans="1:6" x14ac:dyDescent="0.3">
      <c r="A33" s="51" t="s">
        <v>26</v>
      </c>
      <c r="B33" s="51">
        <v>400</v>
      </c>
      <c r="C33" s="51">
        <v>1</v>
      </c>
      <c r="D33" s="51" t="s">
        <v>27</v>
      </c>
      <c r="E33" s="51" t="s">
        <v>29</v>
      </c>
      <c r="F33">
        <v>43</v>
      </c>
    </row>
    <row r="34" spans="1:6" x14ac:dyDescent="0.3">
      <c r="A34" s="51" t="s">
        <v>26</v>
      </c>
      <c r="B34" s="51">
        <v>400</v>
      </c>
      <c r="C34" s="51">
        <v>2</v>
      </c>
      <c r="D34" s="51" t="s">
        <v>27</v>
      </c>
      <c r="E34" s="51" t="s">
        <v>29</v>
      </c>
      <c r="F34">
        <v>40</v>
      </c>
    </row>
    <row r="35" spans="1:6" x14ac:dyDescent="0.3">
      <c r="A35" s="51" t="s">
        <v>26</v>
      </c>
      <c r="B35" s="51">
        <v>400</v>
      </c>
      <c r="C35" s="51">
        <v>2</v>
      </c>
      <c r="D35" s="51" t="s">
        <v>27</v>
      </c>
      <c r="E35" s="51" t="s">
        <v>29</v>
      </c>
      <c r="F35">
        <v>40</v>
      </c>
    </row>
    <row r="36" spans="1:6" x14ac:dyDescent="0.3">
      <c r="A36" s="51" t="s">
        <v>26</v>
      </c>
      <c r="B36" s="51">
        <v>400</v>
      </c>
      <c r="C36" s="51">
        <v>3</v>
      </c>
      <c r="D36" s="51" t="s">
        <v>27</v>
      </c>
      <c r="E36" s="51" t="s">
        <v>29</v>
      </c>
      <c r="F36">
        <v>47</v>
      </c>
    </row>
    <row r="37" spans="1:6" ht="15" thickBot="1" x14ac:dyDescent="0.35">
      <c r="A37" s="122" t="s">
        <v>26</v>
      </c>
      <c r="B37" s="122">
        <v>400</v>
      </c>
      <c r="C37" s="122">
        <v>3</v>
      </c>
      <c r="D37" s="122" t="s">
        <v>27</v>
      </c>
      <c r="E37" s="122" t="s">
        <v>29</v>
      </c>
      <c r="F37">
        <v>45</v>
      </c>
    </row>
    <row r="38" spans="1:6" x14ac:dyDescent="0.3">
      <c r="A38" s="52" t="s">
        <v>26</v>
      </c>
      <c r="B38" s="52">
        <v>450</v>
      </c>
      <c r="C38" s="52">
        <v>1</v>
      </c>
      <c r="D38" s="52" t="s">
        <v>27</v>
      </c>
      <c r="E38" s="52" t="s">
        <v>28</v>
      </c>
      <c r="F38">
        <v>35</v>
      </c>
    </row>
    <row r="39" spans="1:6" x14ac:dyDescent="0.3">
      <c r="A39" s="52" t="s">
        <v>26</v>
      </c>
      <c r="B39" s="52">
        <v>450</v>
      </c>
      <c r="C39" s="52">
        <v>1</v>
      </c>
      <c r="D39" s="52" t="s">
        <v>27</v>
      </c>
      <c r="E39" s="52" t="s">
        <v>28</v>
      </c>
      <c r="F39">
        <v>43</v>
      </c>
    </row>
    <row r="40" spans="1:6" x14ac:dyDescent="0.3">
      <c r="A40" s="52" t="s">
        <v>26</v>
      </c>
      <c r="B40" s="52">
        <v>450</v>
      </c>
      <c r="C40" s="52">
        <v>2</v>
      </c>
      <c r="D40" s="52" t="s">
        <v>27</v>
      </c>
      <c r="E40" s="52" t="s">
        <v>28</v>
      </c>
      <c r="F40">
        <v>34</v>
      </c>
    </row>
    <row r="41" spans="1:6" x14ac:dyDescent="0.3">
      <c r="A41" s="52" t="s">
        <v>26</v>
      </c>
      <c r="B41" s="52">
        <v>450</v>
      </c>
      <c r="C41" s="52">
        <v>2</v>
      </c>
      <c r="D41" s="52" t="s">
        <v>27</v>
      </c>
      <c r="E41" s="52" t="s">
        <v>28</v>
      </c>
      <c r="F41">
        <v>41</v>
      </c>
    </row>
    <row r="42" spans="1:6" x14ac:dyDescent="0.3">
      <c r="A42" s="52" t="s">
        <v>26</v>
      </c>
      <c r="B42" s="52">
        <v>450</v>
      </c>
      <c r="C42" s="52">
        <v>3</v>
      </c>
      <c r="D42" s="52" t="s">
        <v>27</v>
      </c>
      <c r="E42" s="52" t="s">
        <v>28</v>
      </c>
      <c r="F42">
        <v>36</v>
      </c>
    </row>
    <row r="43" spans="1:6" x14ac:dyDescent="0.3">
      <c r="A43" s="105" t="s">
        <v>26</v>
      </c>
      <c r="B43" s="105">
        <v>450</v>
      </c>
      <c r="C43" s="105">
        <v>3</v>
      </c>
      <c r="D43" s="105" t="s">
        <v>27</v>
      </c>
      <c r="E43" s="105" t="s">
        <v>28</v>
      </c>
      <c r="F43">
        <v>34</v>
      </c>
    </row>
    <row r="44" spans="1:6" x14ac:dyDescent="0.3">
      <c r="A44" s="52" t="s">
        <v>26</v>
      </c>
      <c r="B44" s="52">
        <v>450</v>
      </c>
      <c r="C44" s="52">
        <v>1</v>
      </c>
      <c r="D44" s="52" t="s">
        <v>27</v>
      </c>
      <c r="E44" s="52" t="s">
        <v>29</v>
      </c>
      <c r="F44">
        <v>31</v>
      </c>
    </row>
    <row r="45" spans="1:6" x14ac:dyDescent="0.3">
      <c r="A45" s="52" t="s">
        <v>26</v>
      </c>
      <c r="B45" s="52">
        <v>450</v>
      </c>
      <c r="C45" s="52">
        <v>1</v>
      </c>
      <c r="D45" s="52" t="s">
        <v>27</v>
      </c>
      <c r="E45" s="52" t="s">
        <v>29</v>
      </c>
      <c r="F45">
        <v>43</v>
      </c>
    </row>
    <row r="46" spans="1:6" x14ac:dyDescent="0.3">
      <c r="A46" s="52" t="s">
        <v>26</v>
      </c>
      <c r="B46" s="52">
        <v>450</v>
      </c>
      <c r="C46" s="52">
        <v>2</v>
      </c>
      <c r="D46" s="52" t="s">
        <v>27</v>
      </c>
      <c r="E46" s="52" t="s">
        <v>29</v>
      </c>
      <c r="F46">
        <v>25</v>
      </c>
    </row>
    <row r="47" spans="1:6" x14ac:dyDescent="0.3">
      <c r="A47" s="52" t="s">
        <v>26</v>
      </c>
      <c r="B47" s="52">
        <v>450</v>
      </c>
      <c r="C47" s="52">
        <v>2</v>
      </c>
      <c r="D47" s="52" t="s">
        <v>27</v>
      </c>
      <c r="E47" s="52" t="s">
        <v>29</v>
      </c>
      <c r="F47">
        <v>40</v>
      </c>
    </row>
    <row r="48" spans="1:6" x14ac:dyDescent="0.3">
      <c r="A48" s="52" t="s">
        <v>26</v>
      </c>
      <c r="B48" s="52">
        <v>450</v>
      </c>
      <c r="C48" s="52">
        <v>3</v>
      </c>
      <c r="D48" s="52" t="s">
        <v>27</v>
      </c>
      <c r="E48" s="52" t="s">
        <v>29</v>
      </c>
      <c r="F48">
        <v>41</v>
      </c>
    </row>
    <row r="49" spans="1:6" ht="15" thickBot="1" x14ac:dyDescent="0.35">
      <c r="A49" s="98" t="s">
        <v>26</v>
      </c>
      <c r="B49" s="98">
        <v>450</v>
      </c>
      <c r="C49" s="98">
        <v>3</v>
      </c>
      <c r="D49" s="98" t="s">
        <v>27</v>
      </c>
      <c r="E49" s="98" t="s">
        <v>29</v>
      </c>
      <c r="F49">
        <v>40</v>
      </c>
    </row>
    <row r="50" spans="1:6" x14ac:dyDescent="0.3">
      <c r="A50" s="53" t="s">
        <v>30</v>
      </c>
      <c r="B50" s="53">
        <v>0</v>
      </c>
      <c r="C50" s="53">
        <v>1</v>
      </c>
      <c r="D50" s="53" t="s">
        <v>27</v>
      </c>
      <c r="E50" s="53" t="s">
        <v>28</v>
      </c>
      <c r="F50">
        <v>47</v>
      </c>
    </row>
    <row r="51" spans="1:6" x14ac:dyDescent="0.3">
      <c r="A51" s="53" t="s">
        <v>30</v>
      </c>
      <c r="B51" s="53">
        <v>0</v>
      </c>
      <c r="C51" s="53">
        <v>1</v>
      </c>
      <c r="D51" s="53" t="s">
        <v>27</v>
      </c>
      <c r="E51" s="53" t="s">
        <v>28</v>
      </c>
      <c r="F51">
        <v>49</v>
      </c>
    </row>
    <row r="52" spans="1:6" x14ac:dyDescent="0.3">
      <c r="A52" s="53" t="s">
        <v>30</v>
      </c>
      <c r="B52" s="53">
        <v>0</v>
      </c>
      <c r="C52" s="53">
        <v>2</v>
      </c>
      <c r="D52" s="53" t="s">
        <v>27</v>
      </c>
      <c r="E52" s="53" t="s">
        <v>28</v>
      </c>
      <c r="F52">
        <v>50</v>
      </c>
    </row>
    <row r="53" spans="1:6" x14ac:dyDescent="0.3">
      <c r="A53" s="53" t="s">
        <v>30</v>
      </c>
      <c r="B53" s="53">
        <v>0</v>
      </c>
      <c r="C53" s="53">
        <v>2</v>
      </c>
      <c r="D53" s="53" t="s">
        <v>27</v>
      </c>
      <c r="E53" s="53" t="s">
        <v>28</v>
      </c>
      <c r="F53">
        <v>48</v>
      </c>
    </row>
    <row r="54" spans="1:6" x14ac:dyDescent="0.3">
      <c r="A54" s="53" t="s">
        <v>30</v>
      </c>
      <c r="B54" s="53">
        <v>0</v>
      </c>
      <c r="C54" s="53">
        <v>3</v>
      </c>
      <c r="D54" s="53" t="s">
        <v>27</v>
      </c>
      <c r="E54" s="53" t="s">
        <v>28</v>
      </c>
      <c r="F54">
        <v>47</v>
      </c>
    </row>
    <row r="55" spans="1:6" x14ac:dyDescent="0.3">
      <c r="A55" s="106" t="s">
        <v>30</v>
      </c>
      <c r="B55" s="106">
        <v>0</v>
      </c>
      <c r="C55" s="106">
        <v>3</v>
      </c>
      <c r="D55" s="106" t="s">
        <v>27</v>
      </c>
      <c r="E55" s="106" t="s">
        <v>28</v>
      </c>
      <c r="F55">
        <v>45</v>
      </c>
    </row>
    <row r="56" spans="1:6" x14ac:dyDescent="0.3">
      <c r="A56" s="53" t="s">
        <v>30</v>
      </c>
      <c r="B56" s="53">
        <v>0</v>
      </c>
      <c r="C56" s="53">
        <v>1</v>
      </c>
      <c r="D56" s="53" t="s">
        <v>27</v>
      </c>
      <c r="E56" s="53" t="s">
        <v>29</v>
      </c>
      <c r="F56">
        <v>44</v>
      </c>
    </row>
    <row r="57" spans="1:6" x14ac:dyDescent="0.3">
      <c r="A57" s="53" t="s">
        <v>30</v>
      </c>
      <c r="B57" s="53">
        <v>0</v>
      </c>
      <c r="C57" s="53">
        <v>1</v>
      </c>
      <c r="D57" s="53" t="s">
        <v>27</v>
      </c>
      <c r="E57" s="53" t="s">
        <v>29</v>
      </c>
      <c r="F57">
        <v>47</v>
      </c>
    </row>
    <row r="58" spans="1:6" x14ac:dyDescent="0.3">
      <c r="A58" s="53" t="s">
        <v>30</v>
      </c>
      <c r="B58" s="53">
        <v>0</v>
      </c>
      <c r="C58" s="53">
        <v>2</v>
      </c>
      <c r="D58" s="53" t="s">
        <v>27</v>
      </c>
      <c r="E58" s="53" t="s">
        <v>29</v>
      </c>
      <c r="F58">
        <v>44</v>
      </c>
    </row>
    <row r="59" spans="1:6" x14ac:dyDescent="0.3">
      <c r="A59" s="53" t="s">
        <v>30</v>
      </c>
      <c r="B59" s="53">
        <v>0</v>
      </c>
      <c r="C59" s="53">
        <v>2</v>
      </c>
      <c r="D59" s="53" t="s">
        <v>27</v>
      </c>
      <c r="E59" s="53" t="s">
        <v>29</v>
      </c>
      <c r="F59">
        <v>48</v>
      </c>
    </row>
    <row r="60" spans="1:6" x14ac:dyDescent="0.3">
      <c r="A60" s="53" t="s">
        <v>30</v>
      </c>
      <c r="B60" s="53">
        <v>0</v>
      </c>
      <c r="C60" s="53">
        <v>3</v>
      </c>
      <c r="D60" s="53" t="s">
        <v>27</v>
      </c>
      <c r="E60" s="53" t="s">
        <v>29</v>
      </c>
      <c r="F60">
        <v>45</v>
      </c>
    </row>
    <row r="61" spans="1:6" ht="15" thickBot="1" x14ac:dyDescent="0.35">
      <c r="A61" s="123" t="s">
        <v>30</v>
      </c>
      <c r="B61" s="123">
        <v>0</v>
      </c>
      <c r="C61" s="123">
        <v>3</v>
      </c>
      <c r="D61" s="123" t="s">
        <v>27</v>
      </c>
      <c r="E61" s="123" t="s">
        <v>29</v>
      </c>
      <c r="F61">
        <v>44</v>
      </c>
    </row>
    <row r="62" spans="1:6" x14ac:dyDescent="0.3">
      <c r="A62" s="54" t="s">
        <v>30</v>
      </c>
      <c r="B62" s="54">
        <v>450</v>
      </c>
      <c r="C62" s="54">
        <v>1</v>
      </c>
      <c r="D62" s="54" t="s">
        <v>27</v>
      </c>
      <c r="E62" s="54" t="s">
        <v>28</v>
      </c>
      <c r="F62">
        <v>13</v>
      </c>
    </row>
    <row r="63" spans="1:6" x14ac:dyDescent="0.3">
      <c r="A63" s="54" t="s">
        <v>30</v>
      </c>
      <c r="B63" s="54">
        <v>450</v>
      </c>
      <c r="C63" s="54">
        <v>1</v>
      </c>
      <c r="D63" s="54" t="s">
        <v>27</v>
      </c>
      <c r="E63" s="54" t="s">
        <v>28</v>
      </c>
      <c r="F63">
        <v>28</v>
      </c>
    </row>
    <row r="64" spans="1:6" x14ac:dyDescent="0.3">
      <c r="A64" s="54" t="s">
        <v>30</v>
      </c>
      <c r="B64" s="54">
        <v>450</v>
      </c>
      <c r="C64" s="54">
        <v>2</v>
      </c>
      <c r="D64" s="54" t="s">
        <v>27</v>
      </c>
      <c r="E64" s="54" t="s">
        <v>28</v>
      </c>
      <c r="F64">
        <v>21</v>
      </c>
    </row>
    <row r="65" spans="1:6" x14ac:dyDescent="0.3">
      <c r="A65" s="54" t="s">
        <v>30</v>
      </c>
      <c r="B65" s="54">
        <v>450</v>
      </c>
      <c r="C65" s="54">
        <v>2</v>
      </c>
      <c r="D65" s="54" t="s">
        <v>27</v>
      </c>
      <c r="E65" s="54" t="s">
        <v>28</v>
      </c>
      <c r="F65">
        <v>24</v>
      </c>
    </row>
    <row r="66" spans="1:6" x14ac:dyDescent="0.3">
      <c r="A66" s="54" t="s">
        <v>30</v>
      </c>
      <c r="B66" s="54">
        <v>450</v>
      </c>
      <c r="C66" s="54">
        <v>3</v>
      </c>
      <c r="D66" s="54" t="s">
        <v>27</v>
      </c>
      <c r="E66" s="54" t="s">
        <v>28</v>
      </c>
      <c r="F66">
        <v>25</v>
      </c>
    </row>
    <row r="67" spans="1:6" x14ac:dyDescent="0.3">
      <c r="A67" s="107" t="s">
        <v>30</v>
      </c>
      <c r="B67" s="107">
        <v>450</v>
      </c>
      <c r="C67" s="107">
        <v>3</v>
      </c>
      <c r="D67" s="107" t="s">
        <v>27</v>
      </c>
      <c r="E67" s="107" t="s">
        <v>28</v>
      </c>
      <c r="F67">
        <v>27</v>
      </c>
    </row>
    <row r="68" spans="1:6" x14ac:dyDescent="0.3">
      <c r="A68" s="54" t="s">
        <v>30</v>
      </c>
      <c r="B68" s="54">
        <v>450</v>
      </c>
      <c r="C68" s="54">
        <v>1</v>
      </c>
      <c r="D68" s="54" t="s">
        <v>27</v>
      </c>
      <c r="E68" s="54" t="s">
        <v>29</v>
      </c>
      <c r="F68">
        <v>19</v>
      </c>
    </row>
    <row r="69" spans="1:6" x14ac:dyDescent="0.3">
      <c r="A69" s="54" t="s">
        <v>30</v>
      </c>
      <c r="B69" s="54">
        <v>450</v>
      </c>
      <c r="C69" s="54">
        <v>1</v>
      </c>
      <c r="D69" s="54" t="s">
        <v>27</v>
      </c>
      <c r="E69" s="54" t="s">
        <v>29</v>
      </c>
      <c r="F69">
        <v>19</v>
      </c>
    </row>
    <row r="70" spans="1:6" x14ac:dyDescent="0.3">
      <c r="A70" s="54" t="s">
        <v>30</v>
      </c>
      <c r="B70" s="54">
        <v>450</v>
      </c>
      <c r="C70" s="54">
        <v>2</v>
      </c>
      <c r="D70" s="54" t="s">
        <v>27</v>
      </c>
      <c r="E70" s="54" t="s">
        <v>29</v>
      </c>
      <c r="F70">
        <v>24</v>
      </c>
    </row>
    <row r="71" spans="1:6" x14ac:dyDescent="0.3">
      <c r="A71" s="54" t="s">
        <v>30</v>
      </c>
      <c r="B71" s="54">
        <v>450</v>
      </c>
      <c r="C71" s="54">
        <v>2</v>
      </c>
      <c r="D71" s="54" t="s">
        <v>27</v>
      </c>
      <c r="E71" s="54" t="s">
        <v>29</v>
      </c>
      <c r="F71">
        <v>29</v>
      </c>
    </row>
    <row r="72" spans="1:6" x14ac:dyDescent="0.3">
      <c r="A72" s="54" t="s">
        <v>30</v>
      </c>
      <c r="B72" s="54">
        <v>450</v>
      </c>
      <c r="C72" s="54">
        <v>3</v>
      </c>
      <c r="D72" s="54" t="s">
        <v>27</v>
      </c>
      <c r="E72" s="54" t="s">
        <v>29</v>
      </c>
      <c r="F72">
        <v>12</v>
      </c>
    </row>
    <row r="73" spans="1:6" ht="15" thickBot="1" x14ac:dyDescent="0.35">
      <c r="A73" s="124" t="s">
        <v>30</v>
      </c>
      <c r="B73" s="124">
        <v>450</v>
      </c>
      <c r="C73" s="124">
        <v>3</v>
      </c>
      <c r="D73" s="124" t="s">
        <v>27</v>
      </c>
      <c r="E73" s="124" t="s">
        <v>29</v>
      </c>
      <c r="F73">
        <v>31</v>
      </c>
    </row>
    <row r="74" spans="1:6" x14ac:dyDescent="0.3">
      <c r="A74" s="55" t="s">
        <v>30</v>
      </c>
      <c r="B74" s="55">
        <v>500</v>
      </c>
      <c r="C74" s="55">
        <v>1</v>
      </c>
      <c r="D74" s="55" t="s">
        <v>27</v>
      </c>
      <c r="E74" s="55" t="s">
        <v>28</v>
      </c>
      <c r="F74">
        <v>9</v>
      </c>
    </row>
    <row r="75" spans="1:6" x14ac:dyDescent="0.3">
      <c r="A75" s="55" t="s">
        <v>30</v>
      </c>
      <c r="B75" s="55">
        <v>500</v>
      </c>
      <c r="C75" s="55">
        <v>1</v>
      </c>
      <c r="D75" s="55" t="s">
        <v>27</v>
      </c>
      <c r="E75" s="55" t="s">
        <v>28</v>
      </c>
      <c r="F75">
        <v>4</v>
      </c>
    </row>
    <row r="76" spans="1:6" x14ac:dyDescent="0.3">
      <c r="A76" s="55" t="s">
        <v>30</v>
      </c>
      <c r="B76" s="55">
        <v>500</v>
      </c>
      <c r="C76" s="55">
        <v>2</v>
      </c>
      <c r="D76" s="55" t="s">
        <v>27</v>
      </c>
      <c r="E76" s="55" t="s">
        <v>28</v>
      </c>
      <c r="F76">
        <v>10</v>
      </c>
    </row>
    <row r="77" spans="1:6" x14ac:dyDescent="0.3">
      <c r="A77" s="55" t="s">
        <v>30</v>
      </c>
      <c r="B77" s="55">
        <v>500</v>
      </c>
      <c r="C77" s="55">
        <v>2</v>
      </c>
      <c r="D77" s="55" t="s">
        <v>27</v>
      </c>
      <c r="E77" s="55" t="s">
        <v>28</v>
      </c>
      <c r="F77">
        <v>10</v>
      </c>
    </row>
    <row r="78" spans="1:6" x14ac:dyDescent="0.3">
      <c r="A78" s="55" t="s">
        <v>30</v>
      </c>
      <c r="B78" s="55">
        <v>500</v>
      </c>
      <c r="C78" s="55">
        <v>3</v>
      </c>
      <c r="D78" s="55" t="s">
        <v>27</v>
      </c>
      <c r="E78" s="55" t="s">
        <v>28</v>
      </c>
      <c r="F78">
        <v>4</v>
      </c>
    </row>
    <row r="79" spans="1:6" x14ac:dyDescent="0.3">
      <c r="A79" s="108" t="s">
        <v>30</v>
      </c>
      <c r="B79" s="108">
        <v>500</v>
      </c>
      <c r="C79" s="108">
        <v>3</v>
      </c>
      <c r="D79" s="108" t="s">
        <v>27</v>
      </c>
      <c r="E79" s="108" t="s">
        <v>28</v>
      </c>
      <c r="F79">
        <v>8</v>
      </c>
    </row>
    <row r="80" spans="1:6" x14ac:dyDescent="0.3">
      <c r="A80" s="55" t="s">
        <v>30</v>
      </c>
      <c r="B80" s="55">
        <v>500</v>
      </c>
      <c r="C80" s="55">
        <v>1</v>
      </c>
      <c r="D80" s="55" t="s">
        <v>27</v>
      </c>
      <c r="E80" s="55" t="s">
        <v>29</v>
      </c>
      <c r="F80">
        <v>7</v>
      </c>
    </row>
    <row r="81" spans="1:6" x14ac:dyDescent="0.3">
      <c r="A81" s="55" t="s">
        <v>30</v>
      </c>
      <c r="B81" s="55">
        <v>500</v>
      </c>
      <c r="C81" s="55">
        <v>1</v>
      </c>
      <c r="D81" s="55" t="s">
        <v>27</v>
      </c>
      <c r="E81" s="55" t="s">
        <v>29</v>
      </c>
      <c r="F81">
        <v>14</v>
      </c>
    </row>
    <row r="82" spans="1:6" x14ac:dyDescent="0.3">
      <c r="A82" s="55" t="s">
        <v>30</v>
      </c>
      <c r="B82" s="55">
        <v>500</v>
      </c>
      <c r="C82" s="55">
        <v>2</v>
      </c>
      <c r="D82" s="55" t="s">
        <v>27</v>
      </c>
      <c r="E82" s="55" t="s">
        <v>29</v>
      </c>
      <c r="F82">
        <v>5</v>
      </c>
    </row>
    <row r="83" spans="1:6" x14ac:dyDescent="0.3">
      <c r="A83" s="55" t="s">
        <v>30</v>
      </c>
      <c r="B83" s="55">
        <v>500</v>
      </c>
      <c r="C83" s="55">
        <v>2</v>
      </c>
      <c r="D83" s="55" t="s">
        <v>27</v>
      </c>
      <c r="E83" s="55" t="s">
        <v>29</v>
      </c>
      <c r="F83">
        <v>8</v>
      </c>
    </row>
    <row r="84" spans="1:6" x14ac:dyDescent="0.3">
      <c r="A84" s="55" t="s">
        <v>30</v>
      </c>
      <c r="B84" s="55">
        <v>500</v>
      </c>
      <c r="C84" s="55">
        <v>3</v>
      </c>
      <c r="D84" s="55" t="s">
        <v>27</v>
      </c>
      <c r="E84" s="55" t="s">
        <v>29</v>
      </c>
      <c r="F84">
        <v>5</v>
      </c>
    </row>
    <row r="85" spans="1:6" ht="15" thickBot="1" x14ac:dyDescent="0.35">
      <c r="A85" s="125" t="s">
        <v>30</v>
      </c>
      <c r="B85" s="125">
        <v>500</v>
      </c>
      <c r="C85" s="125">
        <v>3</v>
      </c>
      <c r="D85" s="125" t="s">
        <v>27</v>
      </c>
      <c r="E85" s="125" t="s">
        <v>29</v>
      </c>
      <c r="F85">
        <v>7</v>
      </c>
    </row>
    <row r="86" spans="1:6" x14ac:dyDescent="0.3">
      <c r="A86" s="56" t="s">
        <v>30</v>
      </c>
      <c r="B86" s="56">
        <v>550</v>
      </c>
      <c r="C86" s="56">
        <v>1</v>
      </c>
      <c r="D86" s="56" t="s">
        <v>27</v>
      </c>
      <c r="E86" s="56" t="s">
        <v>28</v>
      </c>
      <c r="F86">
        <v>2</v>
      </c>
    </row>
    <row r="87" spans="1:6" x14ac:dyDescent="0.3">
      <c r="A87" s="56" t="s">
        <v>30</v>
      </c>
      <c r="B87" s="56">
        <v>550</v>
      </c>
      <c r="C87" s="56">
        <v>1</v>
      </c>
      <c r="D87" s="56" t="s">
        <v>27</v>
      </c>
      <c r="E87" s="56" t="s">
        <v>28</v>
      </c>
      <c r="F87">
        <v>6</v>
      </c>
    </row>
    <row r="88" spans="1:6" x14ac:dyDescent="0.3">
      <c r="A88" s="56" t="s">
        <v>30</v>
      </c>
      <c r="B88" s="56">
        <v>550</v>
      </c>
      <c r="C88" s="56">
        <v>2</v>
      </c>
      <c r="D88" s="56" t="s">
        <v>27</v>
      </c>
      <c r="E88" s="56" t="s">
        <v>28</v>
      </c>
      <c r="F88">
        <v>4</v>
      </c>
    </row>
    <row r="89" spans="1:6" x14ac:dyDescent="0.3">
      <c r="A89" s="56" t="s">
        <v>30</v>
      </c>
      <c r="B89" s="56">
        <v>550</v>
      </c>
      <c r="C89" s="56">
        <v>2</v>
      </c>
      <c r="D89" s="56" t="s">
        <v>27</v>
      </c>
      <c r="E89" s="56" t="s">
        <v>28</v>
      </c>
      <c r="F89">
        <v>2</v>
      </c>
    </row>
    <row r="90" spans="1:6" x14ac:dyDescent="0.3">
      <c r="A90" s="56" t="s">
        <v>30</v>
      </c>
      <c r="B90" s="56">
        <v>550</v>
      </c>
      <c r="C90" s="56">
        <v>3</v>
      </c>
      <c r="D90" s="56" t="s">
        <v>27</v>
      </c>
      <c r="E90" s="56" t="s">
        <v>28</v>
      </c>
      <c r="F90">
        <v>1</v>
      </c>
    </row>
    <row r="91" spans="1:6" x14ac:dyDescent="0.3">
      <c r="A91" s="109" t="s">
        <v>30</v>
      </c>
      <c r="B91" s="109">
        <v>550</v>
      </c>
      <c r="C91" s="109">
        <v>3</v>
      </c>
      <c r="D91" s="109" t="s">
        <v>27</v>
      </c>
      <c r="E91" s="109" t="s">
        <v>28</v>
      </c>
      <c r="F91">
        <v>2</v>
      </c>
    </row>
    <row r="92" spans="1:6" x14ac:dyDescent="0.3">
      <c r="A92" s="56" t="s">
        <v>30</v>
      </c>
      <c r="B92" s="56">
        <v>550</v>
      </c>
      <c r="C92" s="56">
        <v>1</v>
      </c>
      <c r="D92" s="56" t="s">
        <v>27</v>
      </c>
      <c r="E92" s="56" t="s">
        <v>29</v>
      </c>
      <c r="F92">
        <v>0</v>
      </c>
    </row>
    <row r="93" spans="1:6" x14ac:dyDescent="0.3">
      <c r="A93" s="56" t="s">
        <v>30</v>
      </c>
      <c r="B93" s="56">
        <v>550</v>
      </c>
      <c r="C93" s="56">
        <v>1</v>
      </c>
      <c r="D93" s="56" t="s">
        <v>27</v>
      </c>
      <c r="E93" s="56" t="s">
        <v>29</v>
      </c>
      <c r="F93">
        <v>0</v>
      </c>
    </row>
    <row r="94" spans="1:6" x14ac:dyDescent="0.3">
      <c r="A94" s="56" t="s">
        <v>30</v>
      </c>
      <c r="B94" s="56">
        <v>550</v>
      </c>
      <c r="C94" s="56">
        <v>2</v>
      </c>
      <c r="D94" s="56" t="s">
        <v>27</v>
      </c>
      <c r="E94" s="56" t="s">
        <v>29</v>
      </c>
      <c r="F94">
        <v>3</v>
      </c>
    </row>
    <row r="95" spans="1:6" x14ac:dyDescent="0.3">
      <c r="A95" s="56" t="s">
        <v>30</v>
      </c>
      <c r="B95" s="56">
        <v>550</v>
      </c>
      <c r="C95" s="56">
        <v>2</v>
      </c>
      <c r="D95" s="56" t="s">
        <v>27</v>
      </c>
      <c r="E95" s="56" t="s">
        <v>29</v>
      </c>
      <c r="F95">
        <v>3</v>
      </c>
    </row>
    <row r="96" spans="1:6" x14ac:dyDescent="0.3">
      <c r="A96" s="56" t="s">
        <v>30</v>
      </c>
      <c r="B96" s="56">
        <v>550</v>
      </c>
      <c r="C96" s="56">
        <v>3</v>
      </c>
      <c r="D96" s="56" t="s">
        <v>27</v>
      </c>
      <c r="E96" s="56" t="s">
        <v>29</v>
      </c>
      <c r="F96">
        <v>8</v>
      </c>
    </row>
    <row r="97" spans="1:6" ht="15" thickBot="1" x14ac:dyDescent="0.35">
      <c r="A97" s="96" t="s">
        <v>30</v>
      </c>
      <c r="B97" s="96">
        <v>550</v>
      </c>
      <c r="C97" s="96">
        <v>3</v>
      </c>
      <c r="D97" s="96" t="s">
        <v>27</v>
      </c>
      <c r="E97" s="96" t="s">
        <v>29</v>
      </c>
      <c r="F97">
        <v>4</v>
      </c>
    </row>
    <row r="98" spans="1:6" x14ac:dyDescent="0.3">
      <c r="A98" s="57" t="s">
        <v>26</v>
      </c>
      <c r="B98" s="57">
        <v>0</v>
      </c>
      <c r="C98" s="57">
        <v>1</v>
      </c>
      <c r="D98" s="57" t="s">
        <v>31</v>
      </c>
      <c r="E98" s="57" t="s">
        <v>28</v>
      </c>
      <c r="F98">
        <v>42</v>
      </c>
    </row>
    <row r="99" spans="1:6" x14ac:dyDescent="0.3">
      <c r="A99" s="57" t="s">
        <v>26</v>
      </c>
      <c r="B99" s="57">
        <v>0</v>
      </c>
      <c r="C99" s="57">
        <v>1</v>
      </c>
      <c r="D99" s="57" t="s">
        <v>31</v>
      </c>
      <c r="E99" s="57" t="s">
        <v>28</v>
      </c>
      <c r="F99">
        <v>46</v>
      </c>
    </row>
    <row r="100" spans="1:6" x14ac:dyDescent="0.3">
      <c r="A100" s="57" t="s">
        <v>26</v>
      </c>
      <c r="B100" s="57">
        <v>0</v>
      </c>
      <c r="C100" s="57">
        <v>2</v>
      </c>
      <c r="D100" s="57" t="s">
        <v>31</v>
      </c>
      <c r="E100" s="57" t="s">
        <v>28</v>
      </c>
      <c r="F100">
        <v>43</v>
      </c>
    </row>
    <row r="101" spans="1:6" x14ac:dyDescent="0.3">
      <c r="A101" s="57" t="s">
        <v>26</v>
      </c>
      <c r="B101" s="57">
        <v>0</v>
      </c>
      <c r="C101" s="57">
        <v>2</v>
      </c>
      <c r="D101" s="57" t="s">
        <v>31</v>
      </c>
      <c r="E101" s="57" t="s">
        <v>28</v>
      </c>
      <c r="F101">
        <v>44</v>
      </c>
    </row>
    <row r="102" spans="1:6" x14ac:dyDescent="0.3">
      <c r="A102" s="57" t="s">
        <v>26</v>
      </c>
      <c r="B102" s="57">
        <v>0</v>
      </c>
      <c r="C102" s="57">
        <v>3</v>
      </c>
      <c r="D102" s="57" t="s">
        <v>31</v>
      </c>
      <c r="E102" s="57" t="s">
        <v>28</v>
      </c>
      <c r="F102">
        <v>47</v>
      </c>
    </row>
    <row r="103" spans="1:6" x14ac:dyDescent="0.3">
      <c r="A103" s="110" t="s">
        <v>26</v>
      </c>
      <c r="B103" s="110">
        <v>0</v>
      </c>
      <c r="C103" s="110">
        <v>3</v>
      </c>
      <c r="D103" s="110" t="s">
        <v>31</v>
      </c>
      <c r="E103" s="110" t="s">
        <v>28</v>
      </c>
      <c r="F103">
        <v>45</v>
      </c>
    </row>
    <row r="104" spans="1:6" x14ac:dyDescent="0.3">
      <c r="A104" s="57" t="s">
        <v>26</v>
      </c>
      <c r="B104" s="57">
        <v>0</v>
      </c>
      <c r="C104" s="57">
        <v>1</v>
      </c>
      <c r="D104" s="57" t="s">
        <v>31</v>
      </c>
      <c r="E104" s="57" t="s">
        <v>29</v>
      </c>
      <c r="F104">
        <v>35</v>
      </c>
    </row>
    <row r="105" spans="1:6" x14ac:dyDescent="0.3">
      <c r="A105" s="57" t="s">
        <v>26</v>
      </c>
      <c r="B105" s="57">
        <v>0</v>
      </c>
      <c r="C105" s="57">
        <v>1</v>
      </c>
      <c r="D105" s="57" t="s">
        <v>31</v>
      </c>
      <c r="E105" s="57" t="s">
        <v>29</v>
      </c>
      <c r="F105">
        <v>40</v>
      </c>
    </row>
    <row r="106" spans="1:6" x14ac:dyDescent="0.3">
      <c r="A106" s="57" t="s">
        <v>26</v>
      </c>
      <c r="B106" s="57">
        <v>0</v>
      </c>
      <c r="C106" s="57">
        <v>2</v>
      </c>
      <c r="D106" s="57" t="s">
        <v>31</v>
      </c>
      <c r="E106" s="57" t="s">
        <v>29</v>
      </c>
      <c r="F106">
        <v>43</v>
      </c>
    </row>
    <row r="107" spans="1:6" x14ac:dyDescent="0.3">
      <c r="A107" s="57" t="s">
        <v>26</v>
      </c>
      <c r="B107" s="57">
        <v>0</v>
      </c>
      <c r="C107" s="57">
        <v>2</v>
      </c>
      <c r="D107" s="57" t="s">
        <v>31</v>
      </c>
      <c r="E107" s="57" t="s">
        <v>29</v>
      </c>
      <c r="F107">
        <v>44</v>
      </c>
    </row>
    <row r="108" spans="1:6" x14ac:dyDescent="0.3">
      <c r="A108" s="57" t="s">
        <v>26</v>
      </c>
      <c r="B108" s="57">
        <v>0</v>
      </c>
      <c r="C108" s="57">
        <v>3</v>
      </c>
      <c r="D108" s="57" t="s">
        <v>31</v>
      </c>
      <c r="E108" s="57" t="s">
        <v>29</v>
      </c>
      <c r="F108">
        <v>36</v>
      </c>
    </row>
    <row r="109" spans="1:6" ht="15" thickBot="1" x14ac:dyDescent="0.35">
      <c r="A109" s="126" t="s">
        <v>26</v>
      </c>
      <c r="B109" s="126">
        <v>0</v>
      </c>
      <c r="C109" s="126">
        <v>3</v>
      </c>
      <c r="D109" s="126" t="s">
        <v>31</v>
      </c>
      <c r="E109" s="126" t="s">
        <v>29</v>
      </c>
      <c r="F109">
        <v>38</v>
      </c>
    </row>
    <row r="110" spans="1:6" x14ac:dyDescent="0.3">
      <c r="A110" s="58" t="s">
        <v>26</v>
      </c>
      <c r="B110" s="58">
        <v>750</v>
      </c>
      <c r="C110" s="58">
        <v>1</v>
      </c>
      <c r="D110" s="58" t="s">
        <v>31</v>
      </c>
      <c r="E110" s="58" t="s">
        <v>28</v>
      </c>
      <c r="F110">
        <v>39</v>
      </c>
    </row>
    <row r="111" spans="1:6" x14ac:dyDescent="0.3">
      <c r="A111" s="58" t="s">
        <v>26</v>
      </c>
      <c r="B111" s="58">
        <v>750</v>
      </c>
      <c r="C111" s="58">
        <v>1</v>
      </c>
      <c r="D111" s="58" t="s">
        <v>31</v>
      </c>
      <c r="E111" s="58" t="s">
        <v>28</v>
      </c>
      <c r="F111">
        <v>40</v>
      </c>
    </row>
    <row r="112" spans="1:6" x14ac:dyDescent="0.3">
      <c r="A112" s="58" t="s">
        <v>26</v>
      </c>
      <c r="B112" s="58">
        <v>750</v>
      </c>
      <c r="C112" s="58">
        <v>2</v>
      </c>
      <c r="D112" s="58" t="s">
        <v>31</v>
      </c>
      <c r="E112" s="58" t="s">
        <v>28</v>
      </c>
      <c r="F112">
        <v>38</v>
      </c>
    </row>
    <row r="113" spans="1:6" x14ac:dyDescent="0.3">
      <c r="A113" s="58" t="s">
        <v>26</v>
      </c>
      <c r="B113" s="58">
        <v>750</v>
      </c>
      <c r="C113" s="58">
        <v>2</v>
      </c>
      <c r="D113" s="58" t="s">
        <v>31</v>
      </c>
      <c r="E113" s="58" t="s">
        <v>28</v>
      </c>
      <c r="F113">
        <v>37</v>
      </c>
    </row>
    <row r="114" spans="1:6" x14ac:dyDescent="0.3">
      <c r="A114" s="58" t="s">
        <v>26</v>
      </c>
      <c r="B114" s="58">
        <v>750</v>
      </c>
      <c r="C114" s="58">
        <v>3</v>
      </c>
      <c r="D114" s="58" t="s">
        <v>31</v>
      </c>
      <c r="E114" s="58" t="s">
        <v>28</v>
      </c>
      <c r="F114">
        <v>33</v>
      </c>
    </row>
    <row r="115" spans="1:6" x14ac:dyDescent="0.3">
      <c r="A115" s="111" t="s">
        <v>26</v>
      </c>
      <c r="B115" s="111">
        <v>750</v>
      </c>
      <c r="C115" s="111">
        <v>3</v>
      </c>
      <c r="D115" s="111" t="s">
        <v>31</v>
      </c>
      <c r="E115" s="111" t="s">
        <v>28</v>
      </c>
      <c r="F115">
        <v>39</v>
      </c>
    </row>
    <row r="116" spans="1:6" x14ac:dyDescent="0.3">
      <c r="A116" s="58" t="s">
        <v>26</v>
      </c>
      <c r="B116" s="58">
        <v>750</v>
      </c>
      <c r="C116" s="58">
        <v>1</v>
      </c>
      <c r="D116" s="58" t="s">
        <v>31</v>
      </c>
      <c r="E116" s="58" t="s">
        <v>29</v>
      </c>
      <c r="F116">
        <v>33</v>
      </c>
    </row>
    <row r="117" spans="1:6" x14ac:dyDescent="0.3">
      <c r="A117" s="58" t="s">
        <v>26</v>
      </c>
      <c r="B117" s="58">
        <v>750</v>
      </c>
      <c r="C117" s="58">
        <v>1</v>
      </c>
      <c r="D117" s="58" t="s">
        <v>31</v>
      </c>
      <c r="E117" s="58" t="s">
        <v>29</v>
      </c>
      <c r="F117">
        <v>32</v>
      </c>
    </row>
    <row r="118" spans="1:6" x14ac:dyDescent="0.3">
      <c r="A118" s="58" t="s">
        <v>26</v>
      </c>
      <c r="B118" s="58">
        <v>750</v>
      </c>
      <c r="C118" s="58">
        <v>2</v>
      </c>
      <c r="D118" s="58" t="s">
        <v>31</v>
      </c>
      <c r="E118" s="58" t="s">
        <v>29</v>
      </c>
      <c r="F118">
        <v>34</v>
      </c>
    </row>
    <row r="119" spans="1:6" x14ac:dyDescent="0.3">
      <c r="A119" s="58" t="s">
        <v>26</v>
      </c>
      <c r="B119" s="58">
        <v>750</v>
      </c>
      <c r="C119" s="58">
        <v>2</v>
      </c>
      <c r="D119" s="58" t="s">
        <v>31</v>
      </c>
      <c r="E119" s="58" t="s">
        <v>29</v>
      </c>
      <c r="F119">
        <v>33</v>
      </c>
    </row>
    <row r="120" spans="1:6" x14ac:dyDescent="0.3">
      <c r="A120" s="58" t="s">
        <v>26</v>
      </c>
      <c r="B120" s="58">
        <v>750</v>
      </c>
      <c r="C120" s="58">
        <v>3</v>
      </c>
      <c r="D120" s="58" t="s">
        <v>31</v>
      </c>
      <c r="E120" s="58" t="s">
        <v>29</v>
      </c>
      <c r="F120">
        <v>29</v>
      </c>
    </row>
    <row r="121" spans="1:6" ht="15" thickBot="1" x14ac:dyDescent="0.35">
      <c r="A121" s="127" t="s">
        <v>26</v>
      </c>
      <c r="B121" s="127">
        <v>750</v>
      </c>
      <c r="C121" s="127">
        <v>3</v>
      </c>
      <c r="D121" s="127" t="s">
        <v>31</v>
      </c>
      <c r="E121" s="127" t="s">
        <v>29</v>
      </c>
      <c r="F121">
        <v>31</v>
      </c>
    </row>
    <row r="122" spans="1:6" x14ac:dyDescent="0.3">
      <c r="A122" s="59" t="s">
        <v>26</v>
      </c>
      <c r="B122" s="59">
        <v>800</v>
      </c>
      <c r="C122" s="59">
        <v>1</v>
      </c>
      <c r="D122" s="59" t="s">
        <v>31</v>
      </c>
      <c r="E122" s="59" t="s">
        <v>28</v>
      </c>
      <c r="F122">
        <v>33</v>
      </c>
    </row>
    <row r="123" spans="1:6" x14ac:dyDescent="0.3">
      <c r="A123" s="59" t="s">
        <v>26</v>
      </c>
      <c r="B123" s="59">
        <v>800</v>
      </c>
      <c r="C123" s="59">
        <v>1</v>
      </c>
      <c r="D123" s="59" t="s">
        <v>31</v>
      </c>
      <c r="E123" s="59" t="s">
        <v>28</v>
      </c>
      <c r="F123">
        <v>28</v>
      </c>
    </row>
    <row r="124" spans="1:6" x14ac:dyDescent="0.3">
      <c r="A124" s="59" t="s">
        <v>26</v>
      </c>
      <c r="B124" s="59">
        <v>800</v>
      </c>
      <c r="C124" s="59">
        <v>2</v>
      </c>
      <c r="D124" s="59" t="s">
        <v>31</v>
      </c>
      <c r="E124" s="59" t="s">
        <v>28</v>
      </c>
      <c r="F124">
        <v>32</v>
      </c>
    </row>
    <row r="125" spans="1:6" x14ac:dyDescent="0.3">
      <c r="A125" s="59" t="s">
        <v>26</v>
      </c>
      <c r="B125" s="59">
        <v>800</v>
      </c>
      <c r="C125" s="59">
        <v>2</v>
      </c>
      <c r="D125" s="59" t="s">
        <v>31</v>
      </c>
      <c r="E125" s="59" t="s">
        <v>28</v>
      </c>
      <c r="F125">
        <v>34</v>
      </c>
    </row>
    <row r="126" spans="1:6" x14ac:dyDescent="0.3">
      <c r="A126" s="59" t="s">
        <v>26</v>
      </c>
      <c r="B126" s="59">
        <v>800</v>
      </c>
      <c r="C126" s="59">
        <v>3</v>
      </c>
      <c r="D126" s="59" t="s">
        <v>31</v>
      </c>
      <c r="E126" s="59" t="s">
        <v>28</v>
      </c>
      <c r="F126">
        <v>36</v>
      </c>
    </row>
    <row r="127" spans="1:6" x14ac:dyDescent="0.3">
      <c r="A127" s="112" t="s">
        <v>26</v>
      </c>
      <c r="B127" s="112">
        <v>800</v>
      </c>
      <c r="C127" s="112">
        <v>3</v>
      </c>
      <c r="D127" s="112" t="s">
        <v>31</v>
      </c>
      <c r="E127" s="112" t="s">
        <v>28</v>
      </c>
      <c r="F127">
        <v>35</v>
      </c>
    </row>
    <row r="128" spans="1:6" x14ac:dyDescent="0.3">
      <c r="A128" s="59" t="s">
        <v>26</v>
      </c>
      <c r="B128" s="59">
        <v>800</v>
      </c>
      <c r="C128" s="59">
        <v>1</v>
      </c>
      <c r="D128" s="59" t="s">
        <v>31</v>
      </c>
      <c r="E128" s="59" t="s">
        <v>29</v>
      </c>
      <c r="F128">
        <v>29</v>
      </c>
    </row>
    <row r="129" spans="1:6" x14ac:dyDescent="0.3">
      <c r="A129" s="59" t="s">
        <v>26</v>
      </c>
      <c r="B129" s="59">
        <v>800</v>
      </c>
      <c r="C129" s="59">
        <v>1</v>
      </c>
      <c r="D129" s="59" t="s">
        <v>31</v>
      </c>
      <c r="E129" s="59" t="s">
        <v>29</v>
      </c>
      <c r="F129">
        <v>32</v>
      </c>
    </row>
    <row r="130" spans="1:6" x14ac:dyDescent="0.3">
      <c r="A130" s="59" t="s">
        <v>26</v>
      </c>
      <c r="B130" s="59">
        <v>800</v>
      </c>
      <c r="C130" s="59">
        <v>2</v>
      </c>
      <c r="D130" s="59" t="s">
        <v>31</v>
      </c>
      <c r="E130" s="59" t="s">
        <v>29</v>
      </c>
      <c r="F130">
        <v>28</v>
      </c>
    </row>
    <row r="131" spans="1:6" x14ac:dyDescent="0.3">
      <c r="A131" s="59" t="s">
        <v>26</v>
      </c>
      <c r="B131" s="59">
        <v>800</v>
      </c>
      <c r="C131" s="59">
        <v>2</v>
      </c>
      <c r="D131" s="59" t="s">
        <v>31</v>
      </c>
      <c r="E131" s="59" t="s">
        <v>29</v>
      </c>
      <c r="F131">
        <v>26</v>
      </c>
    </row>
    <row r="132" spans="1:6" x14ac:dyDescent="0.3">
      <c r="A132" s="59" t="s">
        <v>26</v>
      </c>
      <c r="B132" s="59">
        <v>800</v>
      </c>
      <c r="C132" s="59">
        <v>3</v>
      </c>
      <c r="D132" s="59" t="s">
        <v>31</v>
      </c>
      <c r="E132" s="59" t="s">
        <v>29</v>
      </c>
      <c r="F132">
        <v>23</v>
      </c>
    </row>
    <row r="133" spans="1:6" ht="15" thickBot="1" x14ac:dyDescent="0.35">
      <c r="A133" s="128" t="s">
        <v>26</v>
      </c>
      <c r="B133" s="128">
        <v>800</v>
      </c>
      <c r="C133" s="128">
        <v>3</v>
      </c>
      <c r="D133" s="128" t="s">
        <v>31</v>
      </c>
      <c r="E133" s="128" t="s">
        <v>29</v>
      </c>
      <c r="F133">
        <v>33</v>
      </c>
    </row>
    <row r="134" spans="1:6" x14ac:dyDescent="0.3">
      <c r="A134" s="60" t="s">
        <v>26</v>
      </c>
      <c r="B134" s="60">
        <v>850</v>
      </c>
      <c r="C134" s="60">
        <v>1</v>
      </c>
      <c r="D134" s="60" t="s">
        <v>31</v>
      </c>
      <c r="E134" s="60" t="s">
        <v>28</v>
      </c>
      <c r="F134">
        <v>33</v>
      </c>
    </row>
    <row r="135" spans="1:6" x14ac:dyDescent="0.3">
      <c r="A135" s="60" t="s">
        <v>26</v>
      </c>
      <c r="B135" s="60">
        <v>850</v>
      </c>
      <c r="C135" s="60">
        <v>1</v>
      </c>
      <c r="D135" s="60" t="s">
        <v>31</v>
      </c>
      <c r="E135" s="60" t="s">
        <v>28</v>
      </c>
      <c r="F135">
        <v>34</v>
      </c>
    </row>
    <row r="136" spans="1:6" x14ac:dyDescent="0.3">
      <c r="A136" s="60" t="s">
        <v>26</v>
      </c>
      <c r="B136" s="60">
        <v>850</v>
      </c>
      <c r="C136" s="60">
        <v>2</v>
      </c>
      <c r="D136" s="60" t="s">
        <v>31</v>
      </c>
      <c r="E136" s="60" t="s">
        <v>28</v>
      </c>
      <c r="F136">
        <v>33</v>
      </c>
    </row>
    <row r="137" spans="1:6" x14ac:dyDescent="0.3">
      <c r="A137" s="60" t="s">
        <v>26</v>
      </c>
      <c r="B137" s="60">
        <v>850</v>
      </c>
      <c r="C137" s="60">
        <v>2</v>
      </c>
      <c r="D137" s="60" t="s">
        <v>31</v>
      </c>
      <c r="E137" s="60" t="s">
        <v>28</v>
      </c>
      <c r="F137">
        <v>32</v>
      </c>
    </row>
    <row r="138" spans="1:6" x14ac:dyDescent="0.3">
      <c r="A138" s="60" t="s">
        <v>26</v>
      </c>
      <c r="B138" s="60">
        <v>850</v>
      </c>
      <c r="C138" s="60">
        <v>3</v>
      </c>
      <c r="D138" s="60" t="s">
        <v>31</v>
      </c>
      <c r="E138" s="60" t="s">
        <v>28</v>
      </c>
      <c r="F138">
        <v>25</v>
      </c>
    </row>
    <row r="139" spans="1:6" x14ac:dyDescent="0.3">
      <c r="A139" s="113" t="s">
        <v>26</v>
      </c>
      <c r="B139" s="113">
        <v>850</v>
      </c>
      <c r="C139" s="113">
        <v>3</v>
      </c>
      <c r="D139" s="113" t="s">
        <v>31</v>
      </c>
      <c r="E139" s="113" t="s">
        <v>28</v>
      </c>
      <c r="F139">
        <v>33</v>
      </c>
    </row>
    <row r="140" spans="1:6" x14ac:dyDescent="0.3">
      <c r="A140" s="60" t="s">
        <v>26</v>
      </c>
      <c r="B140" s="60">
        <v>850</v>
      </c>
      <c r="C140" s="60">
        <v>1</v>
      </c>
      <c r="D140" s="60" t="s">
        <v>31</v>
      </c>
      <c r="E140" s="60" t="s">
        <v>29</v>
      </c>
      <c r="F140">
        <v>25</v>
      </c>
    </row>
    <row r="141" spans="1:6" x14ac:dyDescent="0.3">
      <c r="A141" s="60" t="s">
        <v>26</v>
      </c>
      <c r="B141" s="60">
        <v>850</v>
      </c>
      <c r="C141" s="60">
        <v>1</v>
      </c>
      <c r="D141" s="60" t="s">
        <v>31</v>
      </c>
      <c r="E141" s="60" t="s">
        <v>29</v>
      </c>
      <c r="F141">
        <v>21</v>
      </c>
    </row>
    <row r="142" spans="1:6" x14ac:dyDescent="0.3">
      <c r="A142" s="60" t="s">
        <v>26</v>
      </c>
      <c r="B142" s="60">
        <v>850</v>
      </c>
      <c r="C142" s="60">
        <v>2</v>
      </c>
      <c r="D142" s="60" t="s">
        <v>31</v>
      </c>
      <c r="E142" s="60" t="s">
        <v>29</v>
      </c>
      <c r="F142">
        <v>25</v>
      </c>
    </row>
    <row r="143" spans="1:6" x14ac:dyDescent="0.3">
      <c r="A143" s="60" t="s">
        <v>26</v>
      </c>
      <c r="B143" s="60">
        <v>850</v>
      </c>
      <c r="C143" s="60">
        <v>2</v>
      </c>
      <c r="D143" s="60" t="s">
        <v>31</v>
      </c>
      <c r="E143" s="60" t="s">
        <v>29</v>
      </c>
      <c r="F143">
        <v>34</v>
      </c>
    </row>
    <row r="144" spans="1:6" x14ac:dyDescent="0.3">
      <c r="A144" s="60" t="s">
        <v>26</v>
      </c>
      <c r="B144" s="60">
        <v>850</v>
      </c>
      <c r="C144" s="60">
        <v>3</v>
      </c>
      <c r="D144" s="60" t="s">
        <v>31</v>
      </c>
      <c r="E144" s="60" t="s">
        <v>29</v>
      </c>
      <c r="F144">
        <v>37</v>
      </c>
    </row>
    <row r="145" spans="1:6" ht="15" thickBot="1" x14ac:dyDescent="0.35">
      <c r="A145" s="97" t="s">
        <v>26</v>
      </c>
      <c r="B145" s="97">
        <v>850</v>
      </c>
      <c r="C145" s="97">
        <v>3</v>
      </c>
      <c r="D145" s="97" t="s">
        <v>31</v>
      </c>
      <c r="E145" s="97" t="s">
        <v>29</v>
      </c>
      <c r="F145">
        <v>25</v>
      </c>
    </row>
    <row r="146" spans="1:6" x14ac:dyDescent="0.3">
      <c r="A146" s="61" t="s">
        <v>30</v>
      </c>
      <c r="B146" s="61">
        <v>0</v>
      </c>
      <c r="C146" s="61">
        <v>1</v>
      </c>
      <c r="D146" s="61" t="s">
        <v>31</v>
      </c>
      <c r="E146" s="61" t="s">
        <v>28</v>
      </c>
      <c r="F146">
        <v>45</v>
      </c>
    </row>
    <row r="147" spans="1:6" x14ac:dyDescent="0.3">
      <c r="A147" s="61" t="s">
        <v>30</v>
      </c>
      <c r="B147" s="61">
        <v>0</v>
      </c>
      <c r="C147" s="61">
        <v>1</v>
      </c>
      <c r="D147" s="61" t="s">
        <v>31</v>
      </c>
      <c r="E147" s="61" t="s">
        <v>28</v>
      </c>
      <c r="F147">
        <v>43</v>
      </c>
    </row>
    <row r="148" spans="1:6" x14ac:dyDescent="0.3">
      <c r="A148" s="61" t="s">
        <v>30</v>
      </c>
      <c r="B148" s="61">
        <v>0</v>
      </c>
      <c r="C148" s="61">
        <v>2</v>
      </c>
      <c r="D148" s="61" t="s">
        <v>31</v>
      </c>
      <c r="E148" s="61" t="s">
        <v>28</v>
      </c>
      <c r="F148">
        <v>49</v>
      </c>
    </row>
    <row r="149" spans="1:6" x14ac:dyDescent="0.3">
      <c r="A149" s="61" t="s">
        <v>30</v>
      </c>
      <c r="B149" s="61">
        <v>0</v>
      </c>
      <c r="C149" s="61">
        <v>2</v>
      </c>
      <c r="D149" s="61" t="s">
        <v>31</v>
      </c>
      <c r="E149" s="61" t="s">
        <v>28</v>
      </c>
      <c r="F149">
        <v>39</v>
      </c>
    </row>
    <row r="150" spans="1:6" x14ac:dyDescent="0.3">
      <c r="A150" s="61" t="s">
        <v>30</v>
      </c>
      <c r="B150" s="61">
        <v>0</v>
      </c>
      <c r="C150" s="61">
        <v>3</v>
      </c>
      <c r="D150" s="61" t="s">
        <v>31</v>
      </c>
      <c r="E150" s="61" t="s">
        <v>28</v>
      </c>
      <c r="F150">
        <v>48</v>
      </c>
    </row>
    <row r="151" spans="1:6" x14ac:dyDescent="0.3">
      <c r="A151" s="114" t="s">
        <v>30</v>
      </c>
      <c r="B151" s="114">
        <v>0</v>
      </c>
      <c r="C151" s="114">
        <v>3</v>
      </c>
      <c r="D151" s="114" t="s">
        <v>31</v>
      </c>
      <c r="E151" s="114" t="s">
        <v>28</v>
      </c>
      <c r="F151">
        <v>44</v>
      </c>
    </row>
    <row r="152" spans="1:6" x14ac:dyDescent="0.3">
      <c r="A152" s="61" t="s">
        <v>30</v>
      </c>
      <c r="B152" s="61">
        <v>0</v>
      </c>
      <c r="C152" s="61">
        <v>1</v>
      </c>
      <c r="D152" s="61" t="s">
        <v>31</v>
      </c>
      <c r="E152" s="61" t="s">
        <v>29</v>
      </c>
      <c r="F152">
        <v>45</v>
      </c>
    </row>
    <row r="153" spans="1:6" x14ac:dyDescent="0.3">
      <c r="A153" s="61" t="s">
        <v>30</v>
      </c>
      <c r="B153" s="61">
        <v>0</v>
      </c>
      <c r="C153" s="61">
        <v>1</v>
      </c>
      <c r="D153" s="61" t="s">
        <v>31</v>
      </c>
      <c r="E153" s="61" t="s">
        <v>29</v>
      </c>
      <c r="F153">
        <v>37</v>
      </c>
    </row>
    <row r="154" spans="1:6" x14ac:dyDescent="0.3">
      <c r="A154" s="61" t="s">
        <v>30</v>
      </c>
      <c r="B154" s="61">
        <v>0</v>
      </c>
      <c r="C154" s="61">
        <v>2</v>
      </c>
      <c r="D154" s="61" t="s">
        <v>31</v>
      </c>
      <c r="E154" s="61" t="s">
        <v>29</v>
      </c>
      <c r="F154">
        <v>38</v>
      </c>
    </row>
    <row r="155" spans="1:6" x14ac:dyDescent="0.3">
      <c r="A155" s="61" t="s">
        <v>30</v>
      </c>
      <c r="B155" s="61">
        <v>0</v>
      </c>
      <c r="C155" s="61">
        <v>2</v>
      </c>
      <c r="D155" s="61" t="s">
        <v>31</v>
      </c>
      <c r="E155" s="61" t="s">
        <v>29</v>
      </c>
      <c r="F155">
        <v>43</v>
      </c>
    </row>
    <row r="156" spans="1:6" x14ac:dyDescent="0.3">
      <c r="A156" s="61" t="s">
        <v>30</v>
      </c>
      <c r="B156" s="61">
        <v>0</v>
      </c>
      <c r="C156" s="61">
        <v>3</v>
      </c>
      <c r="D156" s="61" t="s">
        <v>31</v>
      </c>
      <c r="E156" s="61" t="s">
        <v>29</v>
      </c>
      <c r="F156">
        <v>44</v>
      </c>
    </row>
    <row r="157" spans="1:6" ht="15" thickBot="1" x14ac:dyDescent="0.35">
      <c r="A157" s="129" t="s">
        <v>30</v>
      </c>
      <c r="B157" s="129">
        <v>0</v>
      </c>
      <c r="C157" s="129">
        <v>3</v>
      </c>
      <c r="D157" s="129" t="s">
        <v>31</v>
      </c>
      <c r="E157" s="129" t="s">
        <v>29</v>
      </c>
      <c r="F157">
        <v>47</v>
      </c>
    </row>
    <row r="158" spans="1:6" x14ac:dyDescent="0.3">
      <c r="A158" s="62" t="s">
        <v>30</v>
      </c>
      <c r="B158" s="62">
        <v>600</v>
      </c>
      <c r="C158" s="62">
        <v>1</v>
      </c>
      <c r="D158" s="62" t="s">
        <v>31</v>
      </c>
      <c r="E158" s="62" t="s">
        <v>28</v>
      </c>
      <c r="F158">
        <v>39</v>
      </c>
    </row>
    <row r="159" spans="1:6" x14ac:dyDescent="0.3">
      <c r="A159" s="62" t="s">
        <v>30</v>
      </c>
      <c r="B159" s="62">
        <v>600</v>
      </c>
      <c r="C159" s="62">
        <v>1</v>
      </c>
      <c r="D159" s="62" t="s">
        <v>31</v>
      </c>
      <c r="E159" s="62" t="s">
        <v>28</v>
      </c>
      <c r="F159">
        <v>20</v>
      </c>
    </row>
    <row r="160" spans="1:6" x14ac:dyDescent="0.3">
      <c r="A160" s="62" t="s">
        <v>30</v>
      </c>
      <c r="B160" s="62">
        <v>600</v>
      </c>
      <c r="C160" s="62">
        <v>2</v>
      </c>
      <c r="D160" s="62" t="s">
        <v>31</v>
      </c>
      <c r="E160" s="62" t="s">
        <v>28</v>
      </c>
      <c r="F160">
        <v>20</v>
      </c>
    </row>
    <row r="161" spans="1:6" x14ac:dyDescent="0.3">
      <c r="A161" s="62" t="s">
        <v>30</v>
      </c>
      <c r="B161" s="62">
        <v>600</v>
      </c>
      <c r="C161" s="62">
        <v>2</v>
      </c>
      <c r="D161" s="62" t="s">
        <v>31</v>
      </c>
      <c r="E161" s="62" t="s">
        <v>28</v>
      </c>
      <c r="F161">
        <v>37</v>
      </c>
    </row>
    <row r="162" spans="1:6" x14ac:dyDescent="0.3">
      <c r="A162" s="62" t="s">
        <v>30</v>
      </c>
      <c r="B162" s="62">
        <v>600</v>
      </c>
      <c r="C162" s="62">
        <v>3</v>
      </c>
      <c r="D162" s="62" t="s">
        <v>31</v>
      </c>
      <c r="E162" s="62" t="s">
        <v>28</v>
      </c>
      <c r="F162">
        <v>28</v>
      </c>
    </row>
    <row r="163" spans="1:6" x14ac:dyDescent="0.3">
      <c r="A163" s="115" t="s">
        <v>30</v>
      </c>
      <c r="B163" s="115">
        <v>600</v>
      </c>
      <c r="C163" s="115">
        <v>3</v>
      </c>
      <c r="D163" s="115" t="s">
        <v>31</v>
      </c>
      <c r="E163" s="115" t="s">
        <v>28</v>
      </c>
      <c r="F163">
        <v>38</v>
      </c>
    </row>
    <row r="164" spans="1:6" x14ac:dyDescent="0.3">
      <c r="A164" s="62" t="s">
        <v>30</v>
      </c>
      <c r="B164" s="62">
        <v>600</v>
      </c>
      <c r="C164" s="62">
        <v>1</v>
      </c>
      <c r="D164" s="62" t="s">
        <v>31</v>
      </c>
      <c r="E164" s="62" t="s">
        <v>29</v>
      </c>
      <c r="F164">
        <v>16</v>
      </c>
    </row>
    <row r="165" spans="1:6" x14ac:dyDescent="0.3">
      <c r="A165" s="62" t="s">
        <v>30</v>
      </c>
      <c r="B165" s="62">
        <v>600</v>
      </c>
      <c r="C165" s="62">
        <v>1</v>
      </c>
      <c r="D165" s="62" t="s">
        <v>31</v>
      </c>
      <c r="E165" s="62" t="s">
        <v>29</v>
      </c>
      <c r="F165">
        <v>8</v>
      </c>
    </row>
    <row r="166" spans="1:6" x14ac:dyDescent="0.3">
      <c r="A166" s="62" t="s">
        <v>30</v>
      </c>
      <c r="B166" s="62">
        <v>600</v>
      </c>
      <c r="C166" s="62">
        <v>2</v>
      </c>
      <c r="D166" s="62" t="s">
        <v>31</v>
      </c>
      <c r="E166" s="62" t="s">
        <v>29</v>
      </c>
      <c r="F166">
        <v>6</v>
      </c>
    </row>
    <row r="167" spans="1:6" x14ac:dyDescent="0.3">
      <c r="A167" s="62" t="s">
        <v>30</v>
      </c>
      <c r="B167" s="62">
        <v>600</v>
      </c>
      <c r="C167" s="62">
        <v>2</v>
      </c>
      <c r="D167" s="62" t="s">
        <v>31</v>
      </c>
      <c r="E167" s="62" t="s">
        <v>29</v>
      </c>
      <c r="F167">
        <v>19</v>
      </c>
    </row>
    <row r="168" spans="1:6" x14ac:dyDescent="0.3">
      <c r="A168" s="62" t="s">
        <v>30</v>
      </c>
      <c r="B168" s="62">
        <v>600</v>
      </c>
      <c r="C168" s="62">
        <v>3</v>
      </c>
      <c r="D168" s="62" t="s">
        <v>31</v>
      </c>
      <c r="E168" s="62" t="s">
        <v>29</v>
      </c>
      <c r="F168">
        <v>22</v>
      </c>
    </row>
    <row r="169" spans="1:6" ht="15" thickBot="1" x14ac:dyDescent="0.35">
      <c r="A169" s="130" t="s">
        <v>30</v>
      </c>
      <c r="B169" s="130">
        <v>600</v>
      </c>
      <c r="C169" s="130">
        <v>3</v>
      </c>
      <c r="D169" s="130" t="s">
        <v>31</v>
      </c>
      <c r="E169" s="130" t="s">
        <v>29</v>
      </c>
      <c r="F169">
        <v>34</v>
      </c>
    </row>
    <row r="170" spans="1:6" x14ac:dyDescent="0.3">
      <c r="A170" s="63" t="s">
        <v>30</v>
      </c>
      <c r="B170" s="63">
        <v>650</v>
      </c>
      <c r="C170" s="63">
        <v>1</v>
      </c>
      <c r="D170" s="63" t="s">
        <v>31</v>
      </c>
      <c r="E170" s="63" t="s">
        <v>28</v>
      </c>
      <c r="F170">
        <v>11</v>
      </c>
    </row>
    <row r="171" spans="1:6" x14ac:dyDescent="0.3">
      <c r="A171" s="63" t="s">
        <v>30</v>
      </c>
      <c r="B171" s="63">
        <v>650</v>
      </c>
      <c r="C171" s="63">
        <v>1</v>
      </c>
      <c r="D171" s="63" t="s">
        <v>31</v>
      </c>
      <c r="E171" s="63" t="s">
        <v>28</v>
      </c>
      <c r="F171">
        <v>22</v>
      </c>
    </row>
    <row r="172" spans="1:6" x14ac:dyDescent="0.3">
      <c r="A172" s="63" t="s">
        <v>30</v>
      </c>
      <c r="B172" s="63">
        <v>650</v>
      </c>
      <c r="C172" s="63">
        <v>2</v>
      </c>
      <c r="D172" s="63" t="s">
        <v>31</v>
      </c>
      <c r="E172" s="63" t="s">
        <v>28</v>
      </c>
      <c r="F172">
        <v>24</v>
      </c>
    </row>
    <row r="173" spans="1:6" x14ac:dyDescent="0.3">
      <c r="A173" s="63" t="s">
        <v>30</v>
      </c>
      <c r="B173" s="63">
        <v>650</v>
      </c>
      <c r="C173" s="63">
        <v>2</v>
      </c>
      <c r="D173" s="63" t="s">
        <v>31</v>
      </c>
      <c r="E173" s="63" t="s">
        <v>28</v>
      </c>
      <c r="F173">
        <v>19</v>
      </c>
    </row>
    <row r="174" spans="1:6" x14ac:dyDescent="0.3">
      <c r="A174" s="63" t="s">
        <v>30</v>
      </c>
      <c r="B174" s="63">
        <v>650</v>
      </c>
      <c r="C174" s="63">
        <v>3</v>
      </c>
      <c r="D174" s="63" t="s">
        <v>31</v>
      </c>
      <c r="E174" s="63" t="s">
        <v>28</v>
      </c>
      <c r="F174">
        <v>21</v>
      </c>
    </row>
    <row r="175" spans="1:6" x14ac:dyDescent="0.3">
      <c r="A175" s="116" t="s">
        <v>30</v>
      </c>
      <c r="B175" s="116">
        <v>650</v>
      </c>
      <c r="C175" s="116">
        <v>3</v>
      </c>
      <c r="D175" s="116" t="s">
        <v>31</v>
      </c>
      <c r="E175" s="116" t="s">
        <v>28</v>
      </c>
      <c r="F175">
        <v>38</v>
      </c>
    </row>
    <row r="176" spans="1:6" x14ac:dyDescent="0.3">
      <c r="A176" s="63" t="s">
        <v>30</v>
      </c>
      <c r="B176" s="63">
        <v>650</v>
      </c>
      <c r="C176" s="63">
        <v>1</v>
      </c>
      <c r="D176" s="63" t="s">
        <v>31</v>
      </c>
      <c r="E176" s="63" t="s">
        <v>29</v>
      </c>
      <c r="F176">
        <v>10</v>
      </c>
    </row>
    <row r="177" spans="1:6" x14ac:dyDescent="0.3">
      <c r="A177" s="63" t="s">
        <v>30</v>
      </c>
      <c r="B177" s="63">
        <v>650</v>
      </c>
      <c r="C177" s="63">
        <v>1</v>
      </c>
      <c r="D177" s="63" t="s">
        <v>31</v>
      </c>
      <c r="E177" s="63" t="s">
        <v>29</v>
      </c>
      <c r="F177">
        <v>4</v>
      </c>
    </row>
    <row r="178" spans="1:6" x14ac:dyDescent="0.3">
      <c r="A178" s="63" t="s">
        <v>30</v>
      </c>
      <c r="B178" s="63">
        <v>650</v>
      </c>
      <c r="C178" s="63">
        <v>2</v>
      </c>
      <c r="D178" s="63" t="s">
        <v>31</v>
      </c>
      <c r="E178" s="63" t="s">
        <v>29</v>
      </c>
      <c r="F178">
        <v>10</v>
      </c>
    </row>
    <row r="179" spans="1:6" x14ac:dyDescent="0.3">
      <c r="A179" s="63" t="s">
        <v>30</v>
      </c>
      <c r="B179" s="63">
        <v>650</v>
      </c>
      <c r="C179" s="63">
        <v>2</v>
      </c>
      <c r="D179" s="63" t="s">
        <v>31</v>
      </c>
      <c r="E179" s="63" t="s">
        <v>29</v>
      </c>
      <c r="F179">
        <v>22</v>
      </c>
    </row>
    <row r="180" spans="1:6" x14ac:dyDescent="0.3">
      <c r="A180" s="63" t="s">
        <v>30</v>
      </c>
      <c r="B180" s="63">
        <v>650</v>
      </c>
      <c r="C180" s="63">
        <v>3</v>
      </c>
      <c r="D180" s="63" t="s">
        <v>31</v>
      </c>
      <c r="E180" s="63" t="s">
        <v>29</v>
      </c>
      <c r="F180">
        <v>9</v>
      </c>
    </row>
    <row r="181" spans="1:6" ht="15" thickBot="1" x14ac:dyDescent="0.35">
      <c r="A181" s="131" t="s">
        <v>30</v>
      </c>
      <c r="B181" s="131">
        <v>650</v>
      </c>
      <c r="C181" s="131">
        <v>3</v>
      </c>
      <c r="D181" s="131" t="s">
        <v>31</v>
      </c>
      <c r="E181" s="131" t="s">
        <v>29</v>
      </c>
      <c r="F181">
        <v>0</v>
      </c>
    </row>
    <row r="182" spans="1:6" x14ac:dyDescent="0.3">
      <c r="A182" s="64" t="s">
        <v>30</v>
      </c>
      <c r="B182" s="64">
        <v>700</v>
      </c>
      <c r="C182" s="64">
        <v>1</v>
      </c>
      <c r="D182" s="64" t="s">
        <v>31</v>
      </c>
      <c r="E182" s="64" t="s">
        <v>28</v>
      </c>
      <c r="F182">
        <v>8</v>
      </c>
    </row>
    <row r="183" spans="1:6" x14ac:dyDescent="0.3">
      <c r="A183" s="64" t="s">
        <v>30</v>
      </c>
      <c r="B183" s="64">
        <v>700</v>
      </c>
      <c r="C183" s="64">
        <v>1</v>
      </c>
      <c r="D183" s="64" t="s">
        <v>31</v>
      </c>
      <c r="E183" s="64" t="s">
        <v>28</v>
      </c>
      <c r="F183">
        <v>13</v>
      </c>
    </row>
    <row r="184" spans="1:6" x14ac:dyDescent="0.3">
      <c r="A184" s="64" t="s">
        <v>30</v>
      </c>
      <c r="B184" s="64">
        <v>700</v>
      </c>
      <c r="C184" s="64">
        <v>2</v>
      </c>
      <c r="D184" s="64" t="s">
        <v>31</v>
      </c>
      <c r="E184" s="64" t="s">
        <v>28</v>
      </c>
      <c r="F184">
        <v>3</v>
      </c>
    </row>
    <row r="185" spans="1:6" x14ac:dyDescent="0.3">
      <c r="A185" s="64" t="s">
        <v>30</v>
      </c>
      <c r="B185" s="64">
        <v>700</v>
      </c>
      <c r="C185" s="64">
        <v>2</v>
      </c>
      <c r="D185" s="64" t="s">
        <v>31</v>
      </c>
      <c r="E185" s="64" t="s">
        <v>28</v>
      </c>
      <c r="F185">
        <v>2</v>
      </c>
    </row>
    <row r="186" spans="1:6" x14ac:dyDescent="0.3">
      <c r="A186" s="64" t="s">
        <v>30</v>
      </c>
      <c r="B186" s="64">
        <v>700</v>
      </c>
      <c r="C186" s="64">
        <v>3</v>
      </c>
      <c r="D186" s="64" t="s">
        <v>31</v>
      </c>
      <c r="E186" s="64" t="s">
        <v>28</v>
      </c>
      <c r="F186">
        <v>40</v>
      </c>
    </row>
    <row r="187" spans="1:6" x14ac:dyDescent="0.3">
      <c r="A187" s="117" t="s">
        <v>30</v>
      </c>
      <c r="B187" s="117">
        <v>700</v>
      </c>
      <c r="C187" s="117">
        <v>3</v>
      </c>
      <c r="D187" s="117" t="s">
        <v>31</v>
      </c>
      <c r="E187" s="117" t="s">
        <v>28</v>
      </c>
      <c r="F187">
        <v>1</v>
      </c>
    </row>
    <row r="188" spans="1:6" x14ac:dyDescent="0.3">
      <c r="A188" s="64" t="s">
        <v>30</v>
      </c>
      <c r="B188" s="64">
        <v>700</v>
      </c>
      <c r="C188" s="64">
        <v>1</v>
      </c>
      <c r="D188" s="64" t="s">
        <v>31</v>
      </c>
      <c r="E188" s="64" t="s">
        <v>29</v>
      </c>
      <c r="F188">
        <v>3</v>
      </c>
    </row>
    <row r="189" spans="1:6" x14ac:dyDescent="0.3">
      <c r="A189" s="64" t="s">
        <v>30</v>
      </c>
      <c r="B189" s="64">
        <v>700</v>
      </c>
      <c r="C189" s="64">
        <v>1</v>
      </c>
      <c r="D189" s="64" t="s">
        <v>31</v>
      </c>
      <c r="E189" s="64" t="s">
        <v>29</v>
      </c>
      <c r="F189">
        <v>5</v>
      </c>
    </row>
    <row r="190" spans="1:6" x14ac:dyDescent="0.3">
      <c r="A190" s="64" t="s">
        <v>30</v>
      </c>
      <c r="B190" s="64">
        <v>700</v>
      </c>
      <c r="C190" s="64">
        <v>2</v>
      </c>
      <c r="D190" s="64" t="s">
        <v>31</v>
      </c>
      <c r="E190" s="64" t="s">
        <v>29</v>
      </c>
      <c r="F190">
        <v>9</v>
      </c>
    </row>
    <row r="191" spans="1:6" x14ac:dyDescent="0.3">
      <c r="A191" s="64" t="s">
        <v>30</v>
      </c>
      <c r="B191" s="64">
        <v>700</v>
      </c>
      <c r="C191" s="64">
        <v>2</v>
      </c>
      <c r="D191" s="64" t="s">
        <v>31</v>
      </c>
      <c r="E191" s="64" t="s">
        <v>29</v>
      </c>
      <c r="F191">
        <v>9</v>
      </c>
    </row>
    <row r="192" spans="1:6" x14ac:dyDescent="0.3">
      <c r="A192" s="64" t="s">
        <v>30</v>
      </c>
      <c r="B192" s="64">
        <v>700</v>
      </c>
      <c r="C192" s="64">
        <v>3</v>
      </c>
      <c r="D192" s="64" t="s">
        <v>31</v>
      </c>
      <c r="E192" s="64" t="s">
        <v>29</v>
      </c>
      <c r="F192">
        <v>9</v>
      </c>
    </row>
    <row r="193" spans="1:6" ht="15" thickBot="1" x14ac:dyDescent="0.35">
      <c r="A193" s="132" t="s">
        <v>30</v>
      </c>
      <c r="B193" s="132">
        <v>700</v>
      </c>
      <c r="C193" s="132">
        <v>3</v>
      </c>
      <c r="D193" s="132" t="s">
        <v>31</v>
      </c>
      <c r="E193" s="132" t="s">
        <v>29</v>
      </c>
      <c r="F193">
        <v>10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AE0BF71DC6804AAD29D4AE028CD51D" ma:contentTypeVersion="12" ma:contentTypeDescription="Ein neues Dokument erstellen." ma:contentTypeScope="" ma:versionID="059c06fed722996a61436b57dc24a9a6">
  <xsd:schema xmlns:xsd="http://www.w3.org/2001/XMLSchema" xmlns:xs="http://www.w3.org/2001/XMLSchema" xmlns:p="http://schemas.microsoft.com/office/2006/metadata/properties" xmlns:ns2="e24a112e-e3c0-4809-ac75-476dee6bb1b4" xmlns:ns3="c3fa5fda-4dd2-4b04-a007-a3744268f11f" targetNamespace="http://schemas.microsoft.com/office/2006/metadata/properties" ma:root="true" ma:fieldsID="3db318e17aff7fc3fc64f8f2314bed13" ns2:_="" ns3:_="">
    <xsd:import namespace="e24a112e-e3c0-4809-ac75-476dee6bb1b4"/>
    <xsd:import namespace="c3fa5fda-4dd2-4b04-a007-a3744268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a112e-e3c0-4809-ac75-476dee6bb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d2f3aa19-da7d-4521-bc4a-7ede8af266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a5fda-4dd2-4b04-a007-a3744268f11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4df9da6-5cc1-45db-b915-825892e6f09e}" ma:internalName="TaxCatchAll" ma:showField="CatchAllData" ma:web="c3fa5fda-4dd2-4b04-a007-a3744268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fa5fda-4dd2-4b04-a007-a3744268f11f" xsi:nil="true"/>
    <lcf76f155ced4ddcb4097134ff3c332f xmlns="e24a112e-e3c0-4809-ac75-476dee6bb1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07C8E1-915F-4B52-8F0A-97ABAA3B58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31D6A-7D95-4495-A8AE-8918146BBA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4a112e-e3c0-4809-ac75-476dee6bb1b4"/>
    <ds:schemaRef ds:uri="c3fa5fda-4dd2-4b04-a007-a3744268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EC7866-27BD-4F5D-86A4-0CB730578E97}">
  <ds:schemaRefs>
    <ds:schemaRef ds:uri="http://schemas.microsoft.com/office/2006/metadata/properties"/>
    <ds:schemaRef ds:uri="http://schemas.microsoft.com/office/infopath/2007/PartnerControls"/>
    <ds:schemaRef ds:uri="c3fa5fda-4dd2-4b04-a007-a3744268f11f"/>
    <ds:schemaRef ds:uri="e24a112e-e3c0-4809-ac75-476dee6bb1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Planung</vt:lpstr>
      <vt:lpstr>Randomisierung</vt:lpstr>
      <vt:lpstr>Ansetzen</vt:lpstr>
      <vt:lpstr>Bonitur</vt:lpstr>
      <vt:lpstr>Auswertung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Ciuk</dc:creator>
  <cp:keywords/>
  <dc:description/>
  <cp:lastModifiedBy>Kruppa-Scheetz, Jochen</cp:lastModifiedBy>
  <cp:revision/>
  <dcterms:created xsi:type="dcterms:W3CDTF">2015-06-05T18:19:34Z</dcterms:created>
  <dcterms:modified xsi:type="dcterms:W3CDTF">2023-12-18T15:38:27Z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0x01010016AE0BF71DC6804AAD29D4AE028CD51D</vt:lpwstr>
  </property>
  <property fmtid="{D5CDD505-2E9C-101B-9397-08002B2CF9AE}" pid="3" name="MediaServiceImageTags">
    <vt:lpwstr/>
  </property>
</Properties>
</file>